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750" windowHeight="11550"/>
  </bookViews>
  <sheets>
    <sheet name="BS for the book" sheetId="7" r:id="rId1"/>
    <sheet name="PL for the book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_">#REF!</definedName>
    <definedName name="__Ве">#REF!</definedName>
    <definedName name="__Вероят">#REF!</definedName>
    <definedName name="__Вероятность_погашения">#REF!</definedName>
    <definedName name="_0000">#REF!</definedName>
    <definedName name="_0107">#REF!</definedName>
    <definedName name="_1._Касса_и_краткосрочные_средства">#REF!</definedName>
    <definedName name="_10._Прочие_пассивы">#REF!</definedName>
    <definedName name="_1061">[1]Trial!$M$19</definedName>
    <definedName name="_11._Акционерный_капитал">#REF!</definedName>
    <definedName name="_1120">[1]Trial!$M$30</definedName>
    <definedName name="_1172">[1]Trial!$M$43</definedName>
    <definedName name="_12._Нераспределенная_прибыль_и_резервы">#REF!</definedName>
    <definedName name="_13._Прибыли_и_убытки_отчетного_года__сальдо">#REF!</definedName>
    <definedName name="_1460">#REF!</definedName>
    <definedName name="_1461">#REF!</definedName>
    <definedName name="_1464">#REF!</definedName>
    <definedName name="_1465">#REF!</definedName>
    <definedName name="_1474">#REF!</definedName>
    <definedName name="_1475">#REF!</definedName>
    <definedName name="_1480">#REF!</definedName>
    <definedName name="_1485">#REF!</definedName>
    <definedName name="_1510">#REF!</definedName>
    <definedName name="_1511">#REF!</definedName>
    <definedName name="_1515">#REF!</definedName>
    <definedName name="_1516">#REF!</definedName>
    <definedName name="_1530">#REF!</definedName>
    <definedName name="_1531">#REF!</definedName>
    <definedName name="_1533">[1]Trial!$M$75</definedName>
    <definedName name="_2489">#REF!</definedName>
    <definedName name="_2920">[1]Trial!$M$141</definedName>
    <definedName name="_3._Кредиты_клиентам">#REF!</definedName>
    <definedName name="_3100">#REF!</definedName>
    <definedName name="_3200">#REF!</definedName>
    <definedName name="_3320">#REF!</definedName>
    <definedName name="_4._Кредиты_банкам">#REF!</definedName>
    <definedName name="_4110">#REF!</definedName>
    <definedName name="_4410">#REF!</definedName>
    <definedName name="_4905">#REF!</definedName>
    <definedName name="_5120">#REF!</definedName>
    <definedName name="_5136">#REF!</definedName>
    <definedName name="_5200">#REF!</definedName>
    <definedName name="_5436">#REF!</definedName>
    <definedName name="_5900">#REF!</definedName>
    <definedName name="_6._Основные_средства">#REF!</definedName>
    <definedName name="_6060">#REF!</definedName>
    <definedName name="_6074">#REF!</definedName>
    <definedName name="_6383">#REF!</definedName>
    <definedName name="_6410">#REF!</definedName>
    <definedName name="_6420">#REF!</definedName>
    <definedName name="_6421">#REF!</definedName>
    <definedName name="_6450">#REF!</definedName>
    <definedName name="_6650">#REF!</definedName>
    <definedName name="_6950">#REF!</definedName>
    <definedName name="_7._Прочие_активы">#REF!</definedName>
    <definedName name="_7100">#REF!</definedName>
    <definedName name="_7210">#REF!</definedName>
    <definedName name="_8._Средства__принадлежащие_вкладчикам">#REF!</definedName>
    <definedName name="_8250">#REF!</definedName>
    <definedName name="_8300">#REF!</definedName>
    <definedName name="_9._Депозиты_других_банков">#REF!</definedName>
    <definedName name="_9100">#REF!</definedName>
    <definedName name="_cfa2">#REF!</definedName>
    <definedName name="_cfc2">#REF!</definedName>
    <definedName name="_cfh2">#REF!</definedName>
    <definedName name="_Key1" hidden="1">#REF!</definedName>
    <definedName name="_kod1">#REF!</definedName>
    <definedName name="_m1">"[b_1805.xlw]Журнал лицевого учета 3 (зап.).!"</definedName>
    <definedName name="_m2">[2]!_m1&amp;"$f$20"</definedName>
    <definedName name="_m3">"[b_1805.xlw]Журнал лицевого учета 3 (зап.).!$f$20"</definedName>
    <definedName name="_N100000">'[3]#ССЫЛКА'!$N$60073</definedName>
    <definedName name="_N66000">'[3]#ССЫЛКА'!#REF!</definedName>
    <definedName name="_N70000">'[3]#ССЫЛКА'!$N$60072</definedName>
    <definedName name="_N80000">'[3]#ССЫЛКА'!$N$60072</definedName>
    <definedName name="_Order1" hidden="1">255</definedName>
    <definedName name="_Order2" hidden="1">255</definedName>
    <definedName name="_Parse_In" hidden="1">#REF!</definedName>
    <definedName name="_pin" hidden="1">#REF!</definedName>
    <definedName name="_Sort" hidden="1">#REF!</definedName>
    <definedName name="a">#REF!</definedName>
    <definedName name="a6\">[4]a1108209!#REF!</definedName>
    <definedName name="aaaa6">[4]a1108209!#REF!</definedName>
    <definedName name="aaaaa8">[4]a1108209!#REF!</definedName>
    <definedName name="AccAmount">#REF!</definedName>
    <definedName name="AccNum">#REF!</definedName>
    <definedName name="AccNumSource">#REF!</definedName>
    <definedName name="accode">[5]Sheet2!#REF!</definedName>
    <definedName name="ad">[6]Title!$D$21</definedName>
    <definedName name="adjc2">[7]Adjustments!$A$5:$A$70</definedName>
    <definedName name="adjcold">[8]Adjustments!$A$5:$A$75</definedName>
    <definedName name="ADJCOLUMN">[9]calculation!$A$5:$A$211</definedName>
    <definedName name="ADJCOLUMN2">[10]Adjustments!$A$5:$A$70</definedName>
    <definedName name="ADJCOLUMN3">[7]Adjustments!$A$5:$A$70</definedName>
    <definedName name="adjh1">#REF!</definedName>
    <definedName name="ADJHEADER">#REF!</definedName>
    <definedName name="adju1">#REF!</definedName>
    <definedName name="adju2">[7]Adjustments!$A$1:$BB$4</definedName>
    <definedName name="adju3">[7]Adjustments!$B$5:$BB$75</definedName>
    <definedName name="ADJUSTER2">[10]Adjustments!$A$1:$BB$4</definedName>
    <definedName name="ADJUSTER3">[7]Adjustments!$A$1:$BB$4</definedName>
    <definedName name="ADJUSTS">#REF!</definedName>
    <definedName name="ADJUSTS2">[10]Adjustments!$B$5:$BB$75</definedName>
    <definedName name="ADJUSTS3">[7]Adjustments!$B$5:$BB$75</definedName>
    <definedName name="AMORT">#REF!</definedName>
    <definedName name="AOSI">#REF!</definedName>
    <definedName name="Array">#REF!</definedName>
    <definedName name="asfvw">[11]portfel_paket!$A$1:$V$558</definedName>
    <definedName name="atdate">[12]Sheet1!#REF!</definedName>
    <definedName name="b">[4]a1108209!#REF!</definedName>
    <definedName name="BANK_CASH">#REF!</definedName>
    <definedName name="BANK_CASH1">#REF!</definedName>
    <definedName name="bank_cash2">#REF!</definedName>
    <definedName name="bc">#REF!</definedName>
    <definedName name="BIDU_enddate">[13]Summary!#REF!</definedName>
    <definedName name="BIDU_startdate">[13]Summary!#REF!</definedName>
    <definedName name="book">"C:\GKO\[b_1805]"</definedName>
    <definedName name="boss_name">#REF!</definedName>
    <definedName name="boss_post">#REF!</definedName>
    <definedName name="BS_anfl_2000">#REF!</definedName>
    <definedName name="BS_infl_1999">#REF!</definedName>
    <definedName name="BS_infl_2000">#REF!</definedName>
    <definedName name="BS_infl_2001">'[14]Inflation indexes for IAS 29'!#REF!</definedName>
    <definedName name="BS_infl_pp1999">#REF!</definedName>
    <definedName name="BS_infl_pp2000">#REF!</definedName>
    <definedName name="BS_infl_pp2001">#REF!</definedName>
    <definedName name="bukh_name">#REF!</definedName>
    <definedName name="buydol">#REF!</definedName>
    <definedName name="buyrub">#REF!</definedName>
    <definedName name="bvfhbs">#REF!</definedName>
    <definedName name="cas">[15]Adjustments!$A$5:$A$73</definedName>
    <definedName name="casg">[15]Adjustments!$A$1:$BC$4</definedName>
    <definedName name="Cash">#REF!</definedName>
    <definedName name="CASHFLOW">#REF!</definedName>
    <definedName name="cashflow1">#REF!</definedName>
    <definedName name="CASHFLOW2">#REF!</definedName>
    <definedName name="cashflowa">#REF!</definedName>
    <definedName name="cb_midas">#REF!</definedName>
    <definedName name="CCY">'[16]init info'!$B$5</definedName>
    <definedName name="cfca">#REF!</definedName>
    <definedName name="CFCALC">#REF!</definedName>
    <definedName name="cfcalc1">#REF!</definedName>
    <definedName name="CFCALC2">#REF!</definedName>
    <definedName name="CFCALC3">#REF!</definedName>
    <definedName name="CFCALCHEAD">#REF!</definedName>
    <definedName name="CFCALCHEAD1">#REF!</definedName>
    <definedName name="CFHEADER">#REF!</definedName>
    <definedName name="CFHEADER1">#REF!</definedName>
    <definedName name="cfs">#REF!</definedName>
    <definedName name="chead">[17]TOTAL!$A$4</definedName>
    <definedName name="cmndBase">#REF!</definedName>
    <definedName name="cmndDayMonthTo">#REF!</definedName>
    <definedName name="cmndDays">#REF!</definedName>
    <definedName name="cmndDocNum">#REF!</definedName>
    <definedName name="cmndDocSer">#REF!</definedName>
    <definedName name="cmndFIO">#REF!</definedName>
    <definedName name="cmndOrdDay">#REF!</definedName>
    <definedName name="cmndOrdMonth">#REF!</definedName>
    <definedName name="cmndOrdNum">#REF!</definedName>
    <definedName name="cmndOrdYear">#REF!</definedName>
    <definedName name="cmndPoint">#REF!</definedName>
    <definedName name="cmndPoint1">#REF!</definedName>
    <definedName name="cmndPos">#REF!</definedName>
    <definedName name="cmndYearTo">#REF!</definedName>
    <definedName name="cntAddition">#REF!</definedName>
    <definedName name="cntDay">#REF!</definedName>
    <definedName name="cntMonth">#REF!</definedName>
    <definedName name="cntName">#REF!</definedName>
    <definedName name="cntNumber">#REF!</definedName>
    <definedName name="cntPayer">#REF!</definedName>
    <definedName name="cntPayer1">#REF!</definedName>
    <definedName name="cntPayerAddr1">#REF!</definedName>
    <definedName name="cntPayerAddr2">#REF!</definedName>
    <definedName name="cntPayerBank1">#REF!</definedName>
    <definedName name="cntPayerBank2">#REF!</definedName>
    <definedName name="cntPayerBank3">#REF!</definedName>
    <definedName name="cntPayerCount">#REF!</definedName>
    <definedName name="cntPayerCountCor">#REF!</definedName>
    <definedName name="cntPriceC">#REF!</definedName>
    <definedName name="cntPriceR">#REF!</definedName>
    <definedName name="cntQnt">#REF!</definedName>
    <definedName name="cntSumC">#REF!</definedName>
    <definedName name="cntSumR">#REF!</definedName>
    <definedName name="cntSuppAddr1">#REF!</definedName>
    <definedName name="cntSuppAddr2">#REF!</definedName>
    <definedName name="cntSuppBank">#REF!</definedName>
    <definedName name="cntSuppCount">#REF!</definedName>
    <definedName name="cntSuppCountCor">#REF!</definedName>
    <definedName name="cntSupplier">#REF!</definedName>
    <definedName name="cntSuppMFO1">#REF!</definedName>
    <definedName name="cntSuppMFO2">#REF!</definedName>
    <definedName name="cntSuppTlf">#REF!</definedName>
    <definedName name="cntUnit">#REF!</definedName>
    <definedName name="cntYear">#REF!</definedName>
    <definedName name="codecontr">[5]Sheet2!#REF!</definedName>
    <definedName name="ComName">[18]Title!$D$21</definedName>
    <definedName name="ComNumb">#REF!</definedName>
    <definedName name="Company_Name">#REF!</definedName>
    <definedName name="cr_ppccy">[5]Sheet2!#REF!</definedName>
    <definedName name="cr_pplfa">[5]Sheet2!#REF!</definedName>
    <definedName name="cr_ppnumb">[5]Sheet2!#REF!</definedName>
    <definedName name="cr_quant">[5]Sheet2!#REF!</definedName>
    <definedName name="cr_smcode">[5]Sheet2!#REF!</definedName>
    <definedName name="cr_summa">[5]Sheet2!#REF!</definedName>
    <definedName name="cr_tfcode">[5]Sheet2!#REF!</definedName>
    <definedName name="Cube">#REF!</definedName>
    <definedName name="Currency">[19]LookUp!$C$2:$C$31</definedName>
    <definedName name="cuurency">#REF!</definedName>
    <definedName name="Date">#REF!</definedName>
    <definedName name="date_op">#REF!</definedName>
    <definedName name="date_oper">#REF!</definedName>
    <definedName name="date_ot">#REF!</definedName>
    <definedName name="date_period">#REF!</definedName>
    <definedName name="date_tax">[5]Sheet2!#REF!</definedName>
    <definedName name="Date2">'[20]Standing Data'!#REF!</definedName>
    <definedName name="datmov">#REF!</definedName>
    <definedName name="db">#REF!</definedName>
    <definedName name="dep">#REF!</definedName>
    <definedName name="DEPOSITS">#REF!</definedName>
    <definedName name="DEPOSITS1">#REF!</definedName>
    <definedName name="dfa">[15]Adjustments!$B$5:$BC$77</definedName>
    <definedName name="dfds">#REF!</definedName>
    <definedName name="dfGl">#REF!</definedName>
    <definedName name="dGl">#REF!</definedName>
    <definedName name="dOb">#REF!</definedName>
    <definedName name="dOe">#REF!</definedName>
    <definedName name="dolost">#REF!</definedName>
    <definedName name="dolpos">#REF!</definedName>
    <definedName name="dolpr">#REF!</definedName>
    <definedName name="dR">#REF!</definedName>
    <definedName name="dvrCustomer">#REF!</definedName>
    <definedName name="dvrDay">#REF!</definedName>
    <definedName name="dvrDocDay">#REF!</definedName>
    <definedName name="dvrDocIss">#REF!</definedName>
    <definedName name="dvrDocMonth">#REF!</definedName>
    <definedName name="dvrDocNum">#REF!</definedName>
    <definedName name="dvrDocSer">#REF!</definedName>
    <definedName name="dvrDocYear">#REF!</definedName>
    <definedName name="dvrMonth">#REF!</definedName>
    <definedName name="dvrName">#REF!</definedName>
    <definedName name="dvrNo">#REF!</definedName>
    <definedName name="dvrNumber">#REF!</definedName>
    <definedName name="dvrOrder">#REF!</definedName>
    <definedName name="dvrPayer">#REF!</definedName>
    <definedName name="dvrPayerBank1">#REF!</definedName>
    <definedName name="dvrPayerBank2">#REF!</definedName>
    <definedName name="dvrPayerCount">#REF!</definedName>
    <definedName name="dvrQnt">#REF!</definedName>
    <definedName name="dvrReceiver">#REF!</definedName>
    <definedName name="dvrSupplier">#REF!</definedName>
    <definedName name="dvrUnit">#REF!</definedName>
    <definedName name="dvrValidDay">#REF!</definedName>
    <definedName name="dvrValidMonth">#REF!</definedName>
    <definedName name="dvrValidYear">#REF!</definedName>
    <definedName name="dvrYear">#REF!</definedName>
    <definedName name="e">#REF!</definedName>
    <definedName name="elkAddr1">#REF!</definedName>
    <definedName name="elkAddr2">#REF!</definedName>
    <definedName name="elkCount">#REF!</definedName>
    <definedName name="elkCountFrom">#REF!</definedName>
    <definedName name="elkCountTo">#REF!</definedName>
    <definedName name="elkDateFrom">#REF!</definedName>
    <definedName name="elkDateTo">#REF!</definedName>
    <definedName name="elkDiscount">#REF!</definedName>
    <definedName name="elkKAddr1">#REF!</definedName>
    <definedName name="elkKAddr2">#REF!</definedName>
    <definedName name="elkKCount">#REF!</definedName>
    <definedName name="elkKCountFrom">#REF!</definedName>
    <definedName name="elkKCountTo">#REF!</definedName>
    <definedName name="elkKDateFrom">#REF!</definedName>
    <definedName name="elkKDateTo">#REF!</definedName>
    <definedName name="elkKDiscount">#REF!</definedName>
    <definedName name="elkKNumber">#REF!</definedName>
    <definedName name="elkKSumC">#REF!</definedName>
    <definedName name="elkKSumR">#REF!</definedName>
    <definedName name="elkKTarif">#REF!</definedName>
    <definedName name="elkNumber">#REF!</definedName>
    <definedName name="elkSumC">#REF!</definedName>
    <definedName name="elkSumR">#REF!</definedName>
    <definedName name="elkTarif">#REF!</definedName>
    <definedName name="EndDate">[18]N1!$G$8</definedName>
    <definedName name="ewewd">#REF!</definedName>
    <definedName name="explain">[18]BS!#REF!</definedName>
    <definedName name="fa">#REF!</definedName>
    <definedName name="fds">#REF!</definedName>
    <definedName name="fGl">#REF!</definedName>
    <definedName name="FIXEDASSETS">#REF!</definedName>
    <definedName name="flCl">#REF!</definedName>
    <definedName name="flTr">#REF!</definedName>
    <definedName name="fvgfbvgf">#REF!</definedName>
    <definedName name="GAAP_Trial">#REF!</definedName>
    <definedName name="gazp_report">'[21]Gazprom on SPBEX-RTS'!#REF!</definedName>
    <definedName name="gfr">#REF!</definedName>
    <definedName name="GOOG_enddate">[13]Summary!#REF!</definedName>
    <definedName name="GOOG_startdate">[13]Summary!#REF!</definedName>
    <definedName name="gp_middle">[5]Sheet2!#REF!</definedName>
    <definedName name="gp_quant1">[5]Sheet2!#REF!</definedName>
    <definedName name="gp_quant2">[5]Sheet2!#REF!</definedName>
    <definedName name="gp_smcode">[5]Sheet2!#REF!</definedName>
    <definedName name="gp_summa1">[5]Sheet2!#REF!</definedName>
    <definedName name="gp_summa2">[5]Sheet2!#REF!</definedName>
    <definedName name="H1_1">#REF!</definedName>
    <definedName name="H1_2">#REF!</definedName>
    <definedName name="H1_3">#REF!</definedName>
    <definedName name="H10_1">#REF!</definedName>
    <definedName name="h10_2">#REF!</definedName>
    <definedName name="h10_3">#REF!</definedName>
    <definedName name="h10_4">#REF!</definedName>
    <definedName name="h11_1">#REF!</definedName>
    <definedName name="h11_2">#REF!</definedName>
    <definedName name="h12_1">#REF!</definedName>
    <definedName name="h12_2">#REF!</definedName>
    <definedName name="h12_3">#REF!</definedName>
    <definedName name="h12_4">#REF!</definedName>
    <definedName name="h13_1">#REF!</definedName>
    <definedName name="h13_2">#REF!</definedName>
    <definedName name="h13_3">#REF!</definedName>
    <definedName name="h13_4">#REF!</definedName>
    <definedName name="h14_1">#REF!</definedName>
    <definedName name="h14_2">#REF!</definedName>
    <definedName name="h15_1">#REF!</definedName>
    <definedName name="H15_2">#REF!</definedName>
    <definedName name="h15_3">#REF!</definedName>
    <definedName name="h2_1">#REF!</definedName>
    <definedName name="h2_2">#REF!</definedName>
    <definedName name="h2_3">#REF!</definedName>
    <definedName name="h2_4">#REF!</definedName>
    <definedName name="h2_5">#REF!</definedName>
    <definedName name="h3_1">#REF!</definedName>
    <definedName name="h4_1">#REF!</definedName>
    <definedName name="H4_2">#REF!</definedName>
    <definedName name="H5_1">#REF!</definedName>
    <definedName name="H5_2">#REF!</definedName>
    <definedName name="H6_1">#REF!</definedName>
    <definedName name="H6_2">#REF!</definedName>
    <definedName name="H6_3">#REF!</definedName>
    <definedName name="H7_1">#REF!</definedName>
    <definedName name="H7_2">#REF!</definedName>
    <definedName name="H8_1">#REF!</definedName>
    <definedName name="H9_1">#REF!</definedName>
    <definedName name="H9_2">#REF!</definedName>
    <definedName name="head_quarter">#REF!</definedName>
    <definedName name="Historic_volatility">[13]Summary!$B$2</definedName>
    <definedName name="iDate">[22]Loans!$J$11:$J$574</definedName>
    <definedName name="Inactual_Notification">#REF!</definedName>
    <definedName name="Index_2000">#REF!</definedName>
    <definedName name="Index_2001">#REF!</definedName>
    <definedName name="Inshelp">#REF!</definedName>
    <definedName name="Institutions">[19]LookUp!$A$2:$A$200</definedName>
    <definedName name="inv">#REF!</definedName>
    <definedName name="INVESTMENTS">#REF!</definedName>
    <definedName name="IS_infl_1999">#REF!</definedName>
    <definedName name="IS_infl_2000">#REF!</definedName>
    <definedName name="IS_infl_2001">#REF!</definedName>
    <definedName name="IS_infl_2002">#REF!</definedName>
    <definedName name="iuy">#REF!</definedName>
    <definedName name="jujy">#REF!</definedName>
    <definedName name="k">'[23]Макро-прогноз'!#REF!</definedName>
    <definedName name="kjgdhkhsgt">[24]VEKSEL!$A$3:$J$938</definedName>
    <definedName name="L_Costs">#REF!</definedName>
    <definedName name="la">#REF!</definedName>
    <definedName name="LINE">#REF!</definedName>
    <definedName name="liq">#REF!</definedName>
    <definedName name="liquidity">#REF!</definedName>
    <definedName name="ListCurrency">#REF!</definedName>
    <definedName name="LOANS_ADVANCES">#REF!</definedName>
    <definedName name="LOANS_ADVANCES1">#REF!</definedName>
    <definedName name="M_BRANCH">[25]Premises!#REF!</definedName>
    <definedName name="M_DATE_FROM">[25]Premises!#REF!</definedName>
    <definedName name="M_DATE_TILL">[25]Premises!#REF!</definedName>
    <definedName name="M_DOC_NUMBER">[25]Premises!#REF!</definedName>
    <definedName name="M_INV_NUMBER">[25]Premises!#REF!</definedName>
    <definedName name="M_MOL">[25]Premises!#REF!</definedName>
    <definedName name="M_NAME">[25]Premises!#REF!</definedName>
    <definedName name="M_NAME_DB">[25]Premises!#REF!</definedName>
    <definedName name="M_PATH">[25]Premises!#REF!</definedName>
    <definedName name="M_TARGET">[25]Premises!#REF!</definedName>
    <definedName name="M_USER_MOL">[25]Premises!#REF!</definedName>
    <definedName name="main">[17]data!$A$2:$K$205</definedName>
    <definedName name="mainstp">'[17]data STP'!$A$2:$K$34</definedName>
    <definedName name="maker">#REF!</definedName>
    <definedName name="Mapping_TAble1">[1]Mapping!$A$1:$Q$403</definedName>
    <definedName name="movdate">#REF!</definedName>
    <definedName name="n">#REF!</definedName>
    <definedName name="nakDay">#REF!</definedName>
    <definedName name="nakFrom">#REF!</definedName>
    <definedName name="nakMonth">#REF!</definedName>
    <definedName name="nakName">#REF!</definedName>
    <definedName name="nakNo">#REF!</definedName>
    <definedName name="nakNumber">#REF!</definedName>
    <definedName name="nakPriceC">#REF!</definedName>
    <definedName name="nakPriceR">#REF!</definedName>
    <definedName name="nakQnt">#REF!</definedName>
    <definedName name="nakSumC">#REF!</definedName>
    <definedName name="nakSumR">#REF!</definedName>
    <definedName name="nakTo">#REF!</definedName>
    <definedName name="nakYear">#REF!</definedName>
    <definedName name="Name">'[26]Standing data'!$B$1</definedName>
    <definedName name="NDSRate">[27]Лист2!$Z$1</definedName>
    <definedName name="num">[28]Base!$A$1</definedName>
    <definedName name="Numbers">#REF!,#REF!,#REF!,#REF!,#REF!</definedName>
    <definedName name="oa">#REF!</definedName>
    <definedName name="Office">#REF!</definedName>
    <definedName name="ol">#REF!</definedName>
    <definedName name="Org_Address">#REF!</definedName>
    <definedName name="Org_Name">#REF!</definedName>
    <definedName name="ostdol">#REF!</definedName>
    <definedName name="ostrub">#REF!</definedName>
    <definedName name="otdate">#REF!</definedName>
    <definedName name="OTHERASSETS">#REF!</definedName>
    <definedName name="OTHERASSETS1">#REF!</definedName>
    <definedName name="OTHERLIAB">#REF!</definedName>
    <definedName name="OTHERLIAB1">#REF!</definedName>
    <definedName name="p">'[23]Макро-прогноз'!#REF!</definedName>
    <definedName name="pa">[29]UnadjBS!#REF!</definedName>
    <definedName name="pall">#REF!</definedName>
    <definedName name="pallh">#REF!</definedName>
    <definedName name="pay_tax">[5]Sheet2!#REF!</definedName>
    <definedName name="pb">#REF!</definedName>
    <definedName name="pc">[29]UnadjBS!#REF!</definedName>
    <definedName name="pe">[29]UnadjBS!#REF!</definedName>
    <definedName name="PE_headings">'[30]Standing data'!$B$2</definedName>
    <definedName name="period">'[30]Standing data'!$B$4</definedName>
    <definedName name="pers">#REF!</definedName>
    <definedName name="pf">[29]UnadjBS!#REF!</definedName>
    <definedName name="pha">[29]UnadjBS!#REF!</definedName>
    <definedName name="phl">[29]UnadjBS!#REF!</definedName>
    <definedName name="pi">[29]UnadjBS!#REF!</definedName>
    <definedName name="pj">#REF!</definedName>
    <definedName name="pmnCCode1">#REF!</definedName>
    <definedName name="pmnCCode2">#REF!</definedName>
    <definedName name="pmnDay">#REF!</definedName>
    <definedName name="pmnDCode1">#REF!</definedName>
    <definedName name="pmnDCode2">#REF!</definedName>
    <definedName name="pmnDirection">#REF!</definedName>
    <definedName name="pmnMonth">#REF!</definedName>
    <definedName name="pmnNumber">#REF!</definedName>
    <definedName name="pmnOper">#REF!</definedName>
    <definedName name="pmnPayer">#REF!</definedName>
    <definedName name="pmnPayer1">#REF!</definedName>
    <definedName name="pmnPayerBank1">#REF!</definedName>
    <definedName name="pmnPayerBank2">#REF!</definedName>
    <definedName name="pmnPayerBank3">#REF!</definedName>
    <definedName name="pmnPayerCode">#REF!</definedName>
    <definedName name="pmnPayerCount1">#REF!</definedName>
    <definedName name="pmnPayerCount2">#REF!</definedName>
    <definedName name="pmnPayerCount3">#REF!</definedName>
    <definedName name="pmnRecBank1">#REF!</definedName>
    <definedName name="pmnRecBank2">#REF!</definedName>
    <definedName name="pmnRecBank3">#REF!</definedName>
    <definedName name="pmnRecCode">#REF!</definedName>
    <definedName name="pmnRecCount1">#REF!</definedName>
    <definedName name="pmnRecCount2">#REF!</definedName>
    <definedName name="pmnRecCount3">#REF!</definedName>
    <definedName name="pmnReceiver">#REF!</definedName>
    <definedName name="pmnReceiver1">#REF!</definedName>
    <definedName name="pmnSum1">#REF!</definedName>
    <definedName name="pmnSum2">#REF!</definedName>
    <definedName name="pmnWNalog">#REF!</definedName>
    <definedName name="pmnWSum1">#REF!</definedName>
    <definedName name="pmnWSum2">#REF!</definedName>
    <definedName name="pmnWSum3">#REF!</definedName>
    <definedName name="pmnYear">#REF!</definedName>
    <definedName name="poluch">[5]Sheet2!#REF!</definedName>
    <definedName name="port">#REF!</definedName>
    <definedName name="ppp">'[23]Макро-прогноз'!#REF!</definedName>
    <definedName name="prb">#REF!</definedName>
    <definedName name="prec">#REF!</definedName>
    <definedName name="preca">#REF!</definedName>
    <definedName name="precl">#REF!</definedName>
    <definedName name="priApplication1">#REF!</definedName>
    <definedName name="priApplication2">#REF!</definedName>
    <definedName name="priDate1">#REF!</definedName>
    <definedName name="priDate2">#REF!</definedName>
    <definedName name="priKDay">#REF!</definedName>
    <definedName name="priKMonth">#REF!</definedName>
    <definedName name="priKNumber">#REF!</definedName>
    <definedName name="priKOrgn">#REF!</definedName>
    <definedName name="priKPayer1">#REF!</definedName>
    <definedName name="priKPayer2">#REF!</definedName>
    <definedName name="priKPayer3">#REF!</definedName>
    <definedName name="priKSubject1">#REF!</definedName>
    <definedName name="priKSubject2">#REF!</definedName>
    <definedName name="priKSubject3">#REF!</definedName>
    <definedName name="priKWSum1">#REF!</definedName>
    <definedName name="priKWSum2">#REF!</definedName>
    <definedName name="priKWSum3">#REF!</definedName>
    <definedName name="priKWSum4">#REF!</definedName>
    <definedName name="priKWSum5">#REF!</definedName>
    <definedName name="priKWSumC">#REF!</definedName>
    <definedName name="priKYear">#REF!</definedName>
    <definedName name="PRIME_TASS_Report">#REF!</definedName>
    <definedName name="PRINT_1">#REF!</definedName>
    <definedName name="Print_2">#REF!</definedName>
    <definedName name="print_3">#REF!</definedName>
    <definedName name="print_5">#REF!</definedName>
    <definedName name="print_6">#REF!</definedName>
    <definedName name="print_7">[29]UnadjBS!#REF!</definedName>
    <definedName name="PRINT1">#REF!</definedName>
    <definedName name="PRINT2">#REF!</definedName>
    <definedName name="PRINT3">#REF!</definedName>
    <definedName name="PRINT4">[31]UnadjBS!#REF!</definedName>
    <definedName name="PRINT5">#REF!</definedName>
    <definedName name="PRINT6">#REF!</definedName>
    <definedName name="PRINT7">[31]UnadjBS!#REF!</definedName>
    <definedName name="PRINTA">[31]UnadjBS!#REF!</definedName>
    <definedName name="printa_">[29]UnadjBS!#REF!</definedName>
    <definedName name="PRINTALL">#REF!</definedName>
    <definedName name="printall_">#REF!</definedName>
    <definedName name="printalllead_">#REF!</definedName>
    <definedName name="PRINTALLLEADS">#REF!</definedName>
    <definedName name="PRINTB">#REF!</definedName>
    <definedName name="printb_">#REF!</definedName>
    <definedName name="PRINTC">[31]UnadjBS!#REF!</definedName>
    <definedName name="printc_">[29]UnadjBS!#REF!</definedName>
    <definedName name="PRINTE">[31]UnadjBS!#REF!</definedName>
    <definedName name="printe_">[29]UnadjBS!#REF!</definedName>
    <definedName name="PRINTF">[31]UnadjBS!#REF!</definedName>
    <definedName name="printf_">[29]UnadjBS!#REF!</definedName>
    <definedName name="PRINTHA">[31]UnadjBS!#REF!</definedName>
    <definedName name="printha_">[29]UnadjBS!#REF!</definedName>
    <definedName name="PRINTHL">[31]UnadjBS!#REF!</definedName>
    <definedName name="printhl_">[29]UnadjBS!#REF!</definedName>
    <definedName name="PRINTI">[31]UnadjBS!#REF!</definedName>
    <definedName name="printi_">[29]UnadjBS!#REF!</definedName>
    <definedName name="PRINTJ">#REF!</definedName>
    <definedName name="printj_">#REF!</definedName>
    <definedName name="priNumber">#REF!</definedName>
    <definedName name="priOrgn">#REF!</definedName>
    <definedName name="priPayer">#REF!</definedName>
    <definedName name="priSubject1">#REF!</definedName>
    <definedName name="priSubject2">#REF!</definedName>
    <definedName name="priSum">#REF!</definedName>
    <definedName name="priWSum1">#REF!</definedName>
    <definedName name="priWSum2">#REF!</definedName>
    <definedName name="priWSumC">#REF!</definedName>
    <definedName name="Project">#REF!</definedName>
    <definedName name="pscode">[5]Sheet2!#REF!</definedName>
    <definedName name="PW">'[3]баланс-брутто'!#REF!</definedName>
    <definedName name="q">[32]Векселя!$I$2:$I$65536</definedName>
    <definedName name="qaz">#REF!</definedName>
    <definedName name="qqq">[33]авансы!#REF!</definedName>
    <definedName name="qqqqqqq">[34]Trial!#REF!</definedName>
    <definedName name="Query5">#REF!</definedName>
    <definedName name="RAS_Trial">[35]Sheet1!$J$5:$N$144</definedName>
    <definedName name="rasApplication1">#REF!</definedName>
    <definedName name="rasApplication2">#REF!</definedName>
    <definedName name="rasDate1">#REF!</definedName>
    <definedName name="rasDate2">#REF!</definedName>
    <definedName name="rasDoc1">#REF!</definedName>
    <definedName name="rasDoc2">#REF!</definedName>
    <definedName name="rasNumber">#REF!</definedName>
    <definedName name="rasOrgn">#REF!</definedName>
    <definedName name="rasRecDay">#REF!</definedName>
    <definedName name="rasReceiver">#REF!</definedName>
    <definedName name="rasRecMonth">#REF!</definedName>
    <definedName name="rasRecYear">#REF!</definedName>
    <definedName name="rasSubject1">#REF!</definedName>
    <definedName name="rasSubject2">#REF!</definedName>
    <definedName name="rasSum">#REF!</definedName>
    <definedName name="rasWRecSum1">#REF!</definedName>
    <definedName name="rasWRecSum2">#REF!</definedName>
    <definedName name="rasWRecSumC">#REF!</definedName>
    <definedName name="rasWSum1">#REF!</definedName>
    <definedName name="rasWSum2">#REF!</definedName>
    <definedName name="rasWSumC">#REF!</definedName>
    <definedName name="Rate_BEF_RUR">#REF!</definedName>
    <definedName name="Rate_BYR_RUR">#REF!</definedName>
    <definedName name="Rate_CHF_RUR">#REF!</definedName>
    <definedName name="Rate_DEM_RUR">#REF!</definedName>
    <definedName name="Rate_EUR_RUR">#REF!</definedName>
    <definedName name="Rate_FIM_RUR">#REF!</definedName>
    <definedName name="Rate_FRF_RUR">#REF!</definedName>
    <definedName name="Rate_GBP_RUR">#REF!</definedName>
    <definedName name="Rate_JPY_RUR">#REF!</definedName>
    <definedName name="Rate_USD_RUR">#REF!</definedName>
    <definedName name="RateRange">#REF!</definedName>
    <definedName name="RBSHEADER">#REF!</definedName>
    <definedName name="rbsheader_">#REF!</definedName>
    <definedName name="RECATBSHEAD">#REF!</definedName>
    <definedName name="recatbshead_">#REF!</definedName>
    <definedName name="RECATEGORISDBS">#REF!</definedName>
    <definedName name="RECATP_L">#REF!</definedName>
    <definedName name="RECATP_LHEADER">#REF!</definedName>
    <definedName name="Rep_Codes">#REF!</definedName>
    <definedName name="Rep_Date">#REF!</definedName>
    <definedName name="Rep_Footer">#REF!</definedName>
    <definedName name="Rep_FooterDate">#REF!</definedName>
    <definedName name="Rep_Header">#REF!</definedName>
    <definedName name="Rep_Reference">#REF!</definedName>
    <definedName name="Rep_Table">#REF!</definedName>
    <definedName name="Rep_Units">#REF!</definedName>
    <definedName name="Report_Date">#REF!</definedName>
    <definedName name="RESERVES">#REF!</definedName>
    <definedName name="rts_report">#REF!</definedName>
    <definedName name="rubost">#REF!</definedName>
    <definedName name="rubpos">#REF!</definedName>
    <definedName name="rubpr">#REF!</definedName>
    <definedName name="rurnote">[5]Sheet2!#REF!</definedName>
    <definedName name="rursum">[5]Sheet2!#REF!</definedName>
    <definedName name="rursump">#REF!</definedName>
    <definedName name="rursumr">#REF!</definedName>
    <definedName name="RUSBSHEADER">#REF!</definedName>
    <definedName name="RUSP_LHEADER">#REF!</definedName>
    <definedName name="RUSSIANBS">#REF!</definedName>
    <definedName name="RUSSIANP_L">#REF!</definedName>
    <definedName name="s">'[23]Макро-прогноз'!#REF!</definedName>
    <definedName name="saldol">#REF!</definedName>
    <definedName name="salrub">#REF!</definedName>
    <definedName name="SHARECAPITAL">#REF!</definedName>
    <definedName name="Simbol_Svod">#REF!</definedName>
    <definedName name="Source">#REF!</definedName>
    <definedName name="st_bal">'[36]Статьи баланса'!$B:$C</definedName>
    <definedName name="StartDate">[18]N1!$G$7</definedName>
    <definedName name="SubGroup_1">#REF!</definedName>
    <definedName name="SUBLINE">#REF!</definedName>
    <definedName name="sunbuy">[5]Sheet2!#REF!</definedName>
    <definedName name="svCAS">#REF!</definedName>
    <definedName name="svDRB">#REF!</definedName>
    <definedName name="svGor">#REF!</definedName>
    <definedName name="svKDS">#REF!</definedName>
    <definedName name="Symb_31003">#REF!</definedName>
    <definedName name="Symb_31004">#REF!</definedName>
    <definedName name="Symb_31005">#REF!</definedName>
    <definedName name="Symb_32003">#REF!</definedName>
    <definedName name="Symb_32004">#REF!</definedName>
    <definedName name="Symb_32005">#REF!</definedName>
    <definedName name="Symbols">#REF!</definedName>
    <definedName name="T1_3">#REF!</definedName>
    <definedName name="T10_1">#REF!</definedName>
    <definedName name="T10_2">#REF!</definedName>
    <definedName name="T10_3">#REF!</definedName>
    <definedName name="T10_4">#REF!</definedName>
    <definedName name="T10_5">#REF!</definedName>
    <definedName name="T11_1">#REF!</definedName>
    <definedName name="T11_2">#REF!</definedName>
    <definedName name="T12_1">#REF!</definedName>
    <definedName name="T12_2">#REF!</definedName>
    <definedName name="T12_3">#REF!</definedName>
    <definedName name="T12_4">#REF!</definedName>
    <definedName name="T12_5">#REF!</definedName>
    <definedName name="T13_1">#REF!</definedName>
    <definedName name="T13_2">#REF!</definedName>
    <definedName name="T13_3">#REF!</definedName>
    <definedName name="T13_4">#REF!</definedName>
    <definedName name="T14_1">#REF!</definedName>
    <definedName name="T14_2">#REF!</definedName>
    <definedName name="T14_3">#REF!</definedName>
    <definedName name="T15_1">#REF!</definedName>
    <definedName name="T15_2">#REF!</definedName>
    <definedName name="T15_3">#REF!</definedName>
    <definedName name="T15_4">#REF!</definedName>
    <definedName name="T2_1">#REF!</definedName>
    <definedName name="T2_2">#REF!</definedName>
    <definedName name="T2_3">#REF!</definedName>
    <definedName name="T2_4">#REF!</definedName>
    <definedName name="T2_5">#REF!</definedName>
    <definedName name="T2_6">#REF!</definedName>
    <definedName name="T3_1">#REF!</definedName>
    <definedName name="T4_1">#REF!</definedName>
    <definedName name="T4_2">#REF!</definedName>
    <definedName name="T4_3">#REF!</definedName>
    <definedName name="T5_1">#REF!</definedName>
    <definedName name="T5_2">#REF!</definedName>
    <definedName name="T6_1">#REF!</definedName>
    <definedName name="T6_2">#REF!</definedName>
    <definedName name="T6_3">#REF!</definedName>
    <definedName name="T6_4">#REF!</definedName>
    <definedName name="T7_1">#REF!</definedName>
    <definedName name="T7_2">#REF!</definedName>
    <definedName name="T7_3">#REF!</definedName>
    <definedName name="T8_1">#REF!</definedName>
    <definedName name="T8_2">#REF!</definedName>
    <definedName name="T9_1">#REF!</definedName>
    <definedName name="T9_2">#REF!</definedName>
    <definedName name="T9_3">#REF!</definedName>
    <definedName name="tax">[5]Sheet2!#REF!</definedName>
    <definedName name="TB_2006">#REF!</definedName>
    <definedName name="Tbl_Hdr">#REF!</definedName>
    <definedName name="Tbl_Hdr_1">#REF!</definedName>
    <definedName name="Tbl_Hdr_2">#REF!</definedName>
    <definedName name="Tbl_Hdr_3">#REF!</definedName>
    <definedName name="Tbl_Hdr_4">#REF!</definedName>
    <definedName name="Tbl_hdr2">#REF!</definedName>
    <definedName name="Tbl_Hdr3">#REF!</definedName>
    <definedName name="Tbl_Hdr4">#REF!</definedName>
    <definedName name="Tbl_Lines">#REF!</definedName>
    <definedName name="Tbl_lines2">#REF!</definedName>
    <definedName name="Tbl_lines3">#REF!</definedName>
    <definedName name="Tbl_lines4">#REF!</definedName>
    <definedName name="TCode">'[37]f1-1_нет разбивки СrDt'!#REF!</definedName>
    <definedName name="TCodeNo">#REF!</definedName>
    <definedName name="TE">#REF!</definedName>
    <definedName name="telephone">#REF!</definedName>
    <definedName name="tlfAprt">#REF!</definedName>
    <definedName name="tlfBank">#REF!</definedName>
    <definedName name="tlfCorp">#REF!</definedName>
    <definedName name="tlfCount">#REF!</definedName>
    <definedName name="tlfFIO">#REF!</definedName>
    <definedName name="tlfHouse">#REF!</definedName>
    <definedName name="tlfKAprt">#REF!</definedName>
    <definedName name="tlfKBank">#REF!</definedName>
    <definedName name="tlfKCorp">#REF!</definedName>
    <definedName name="tlfKCount">#REF!</definedName>
    <definedName name="tlfKFio">#REF!</definedName>
    <definedName name="tlfKHouse">#REF!</definedName>
    <definedName name="tlfKMonth">#REF!</definedName>
    <definedName name="tlfKStreet">#REF!</definedName>
    <definedName name="tlfKSum">#REF!</definedName>
    <definedName name="tlfKTarif">#REF!</definedName>
    <definedName name="tlfKTlfNum">#REF!</definedName>
    <definedName name="tlfKTotal">#REF!</definedName>
    <definedName name="tlfKYear">#REF!</definedName>
    <definedName name="tlfMonth">#REF!</definedName>
    <definedName name="tlfStreet">#REF!</definedName>
    <definedName name="tlfSum">#REF!</definedName>
    <definedName name="tlfTarif">#REF!</definedName>
    <definedName name="tlfTlfNum">#REF!</definedName>
    <definedName name="tlfTotal">#REF!</definedName>
    <definedName name="tlfYear">#REF!</definedName>
    <definedName name="todate">[12]Sheet1!#REF!</definedName>
    <definedName name="todays">#REF!</definedName>
    <definedName name="total">#REF!</definedName>
    <definedName name="total_optionexpense">'[13]Black&amp;Scholes'!#REF!</definedName>
    <definedName name="tradedate">[5]Sheet2!#REF!</definedName>
    <definedName name="trdescr">[5]Sheet2!#REF!</definedName>
    <definedName name="trtewt">#REF!</definedName>
    <definedName name="USD">[38]Tabelle2!$B$6</definedName>
    <definedName name="USD_RUR">#REF!</definedName>
    <definedName name="usdsum">[5]Sheet2!#REF!</definedName>
    <definedName name="usdsump">#REF!</definedName>
    <definedName name="usdsumr">#REF!</definedName>
    <definedName name="ValFromHistToKurs">#REF!</definedName>
    <definedName name="VALUES">#REF!</definedName>
    <definedName name="vf">[29]UnadjBS!#REF!</definedName>
    <definedName name="vfdsvdjf">#REF!</definedName>
    <definedName name="vhjdsb">[29]UnadjBS!#REF!</definedName>
    <definedName name="vnebAcc">#REF!</definedName>
    <definedName name="vnebSum">#REF!</definedName>
    <definedName name="w">#REF!</definedName>
    <definedName name="wdw">#REF!</definedName>
    <definedName name="Year">#REF!</definedName>
    <definedName name="YHOO_enddate">[13]Summary!#REF!</definedName>
    <definedName name="YHOO_startdate">[13]Summary!#REF!</definedName>
    <definedName name="yjytu">#REF!</definedName>
    <definedName name="zxcvw">'[39]Gazprom on SPBEX-RTS'!#REF!</definedName>
    <definedName name="zzz">#REF!</definedName>
    <definedName name="zzz2">#REF!</definedName>
    <definedName name="а2">[4]a1108209!#REF!</definedName>
    <definedName name="АвтобанкСрПок">#REF!</definedName>
    <definedName name="АвтобанкСрПрод">#REF!</definedName>
    <definedName name="АгропромСрПок">#REF!</definedName>
    <definedName name="АгропромСрПрод">#REF!</definedName>
    <definedName name="АльфабаСрПок">#REF!</definedName>
    <definedName name="АльфабаСрПрод">#REF!</definedName>
    <definedName name="АэрофлотОтн">#REF!</definedName>
    <definedName name="АэрофлотСрПок">#REF!</definedName>
    <definedName name="АэрофлотСрПрод">#REF!</definedName>
    <definedName name="_xlnm.Database">#REF!</definedName>
    <definedName name="БАЛАНС">#REF!</definedName>
    <definedName name="БанкРазСрПок">#REF!</definedName>
    <definedName name="БанкРазСрПрод">#REF!</definedName>
    <definedName name="БашкирэнОтн">#REF!</definedName>
    <definedName name="БашкирэнСрПок">#REF!</definedName>
    <definedName name="БашкирэнСрПрод">#REF!</definedName>
    <definedName name="в.д.стр.010.итого102ф">#REF!</definedName>
    <definedName name="в.д.стр.010.с.д.н.">#REF!</definedName>
    <definedName name="в.д.стр.010итого.нар.к">#REF!</definedName>
    <definedName name="в.д.стр.010итого.НОБ">#REF!</definedName>
    <definedName name="в.д.стр.010кв.1">#REF!</definedName>
    <definedName name="в.д.стр.010кв.1нар.к">#REF!</definedName>
    <definedName name="в.д.стр.010кв.1НОБ">#REF!</definedName>
    <definedName name="в.д.стр.010кв.2">#REF!</definedName>
    <definedName name="в.д.стр.010кв.2нар.к">#REF!</definedName>
    <definedName name="в.д.стр.010кв.2НОБ">#REF!</definedName>
    <definedName name="в.д.стр.010кв.3">#REF!</definedName>
    <definedName name="в.д.стр.010кв.3нар.к">#REF!</definedName>
    <definedName name="в.д.стр.010кв.3НОБ">#REF!</definedName>
    <definedName name="в.д.стр.010кв.4">#REF!</definedName>
    <definedName name="в.д.стр.010кв.4нар.к">#REF!</definedName>
    <definedName name="в.д.стр.010кв.4НОБ">#REF!</definedName>
    <definedName name="в.д.стр.010нар.н">#REF!</definedName>
    <definedName name="в.д.стр.020.итого102ф">#REF!</definedName>
    <definedName name="в.д.стр.020.с.д.н.">#REF!</definedName>
    <definedName name="в.д.стр.020итого.нар.к">#REF!</definedName>
    <definedName name="в.д.стр.020итого.НОБ">#REF!</definedName>
    <definedName name="в.д.стр.020кв.1">#REF!</definedName>
    <definedName name="в.д.стр.020кв.1нар.к">#REF!</definedName>
    <definedName name="в.д.стр.020кв.1НОБ">#REF!</definedName>
    <definedName name="в.д.стр.020кв.2">#REF!</definedName>
    <definedName name="в.д.стр.020кв.2нар.к">#REF!</definedName>
    <definedName name="в.д.стр.020кв.2НОБ">#REF!</definedName>
    <definedName name="в.д.стр.020кв.3">#REF!</definedName>
    <definedName name="в.д.стр.020кв.3нар.к">#REF!</definedName>
    <definedName name="в.д.стр.020кв.3НОБ">#REF!</definedName>
    <definedName name="в.д.стр.020кв.4">#REF!</definedName>
    <definedName name="в.д.стр.020кв.4нар.к">#REF!</definedName>
    <definedName name="в.д.стр.020кв.4НОБ">#REF!</definedName>
    <definedName name="в.д.стр.020нар.н">#REF!</definedName>
    <definedName name="в.д.стр.030.итого102ф">#REF!</definedName>
    <definedName name="в.д.стр.030.с.д.н.">#REF!</definedName>
    <definedName name="в.д.стр.030итого.нар.к">#REF!</definedName>
    <definedName name="в.д.стр.030итого.НОБ">#REF!</definedName>
    <definedName name="в.д.стр.030кв.1">#REF!</definedName>
    <definedName name="в.д.стр.030кв.1нар.к">#REF!</definedName>
    <definedName name="в.д.стр.030кв.1НОБ">#REF!</definedName>
    <definedName name="в.д.стр.030кв.2">#REF!</definedName>
    <definedName name="в.д.стр.030кв.2нар.к">#REF!</definedName>
    <definedName name="в.д.стр.030кв.2НОБ">#REF!</definedName>
    <definedName name="в.д.стр.030кв.3">#REF!</definedName>
    <definedName name="в.д.стр.030кв.3нар.к">#REF!</definedName>
    <definedName name="в.д.стр.030кв.3НОБ">#REF!</definedName>
    <definedName name="в.д.стр.030кв.4">#REF!</definedName>
    <definedName name="в.д.стр.030кв.4нар.к">#REF!</definedName>
    <definedName name="в.д.стр.030кв.4НОБ">#REF!</definedName>
    <definedName name="в.д.стр.030нар.н">#REF!</definedName>
    <definedName name="в.д.стр.040.итого102ф">#REF!</definedName>
    <definedName name="в.д.стр.040.с.д.н.">#REF!</definedName>
    <definedName name="в.д.стр.040итого.нар.к">#REF!</definedName>
    <definedName name="в.д.стр.040итого.НОБ">#REF!</definedName>
    <definedName name="в.д.стр.040кв.1">#REF!</definedName>
    <definedName name="в.д.стр.040кв.1нар.к">#REF!</definedName>
    <definedName name="в.д.стр.040кв.1НОБ">#REF!</definedName>
    <definedName name="в.д.стр.040кв.2">#REF!</definedName>
    <definedName name="в.д.стр.040кв.2нар.к">#REF!</definedName>
    <definedName name="в.д.стр.040кв.2НОБ">#REF!</definedName>
    <definedName name="в.д.стр.040кв.3">#REF!</definedName>
    <definedName name="в.д.стр.040кв.3нар.к">#REF!</definedName>
    <definedName name="в.д.стр.040кв.3НОБ">#REF!</definedName>
    <definedName name="в.д.стр.040кв.4">#REF!</definedName>
    <definedName name="в.д.стр.040кв.4нар.к">#REF!</definedName>
    <definedName name="в.д.стр.040кв.4НОБ">#REF!</definedName>
    <definedName name="в.д.стр.040нар.н">#REF!</definedName>
    <definedName name="в.д.стр.041.с.д.н.">#REF!</definedName>
    <definedName name="в.д.стр.041итого.НОБ">#REF!</definedName>
    <definedName name="в.д.стр.041кв.1">#REF!</definedName>
    <definedName name="в.д.стр.041кв.1нар.к">#REF!</definedName>
    <definedName name="в.д.стр.041кв.1НОБ">#REF!</definedName>
    <definedName name="в.д.стр.041кв.2">#REF!</definedName>
    <definedName name="в.д.стр.041кв.2нар.к">#REF!</definedName>
    <definedName name="в.д.стр.041кв.2НОБ">#REF!</definedName>
    <definedName name="в.д.стр.041кв.3">#REF!</definedName>
    <definedName name="в.д.стр.041кв.3нар.к">#REF!</definedName>
    <definedName name="в.д.стр.041кв.3НОБ">#REF!</definedName>
    <definedName name="в.д.стр.041кв.4">#REF!</definedName>
    <definedName name="в.д.стр.041кв.4нар.к">#REF!</definedName>
    <definedName name="в.д.стр.041кв.4НОБ">#REF!</definedName>
    <definedName name="в.д.стр.041нар.н">#REF!</definedName>
    <definedName name="в.д.стр.042.кв1">#REF!</definedName>
    <definedName name="в.д.стр.042.с.д.н.">#REF!</definedName>
    <definedName name="в.д.стр.042кв.1нар.к">#REF!</definedName>
    <definedName name="в.д.стр.042кв.1НОБ">#REF!</definedName>
    <definedName name="в.д.стр.042кв.2">#REF!</definedName>
    <definedName name="в.д.стр.042кв.2нар.к">#REF!</definedName>
    <definedName name="в.д.стр.042кв.2НОБ">#REF!</definedName>
    <definedName name="в.д.стр.042кв.3">#REF!</definedName>
    <definedName name="в.д.стр.042кв.3нар.к">#REF!</definedName>
    <definedName name="в.д.стр.042кв.3НОБ">#REF!</definedName>
    <definedName name="в.д.стр.042кв.4">#REF!</definedName>
    <definedName name="в.д.стр.042кв.4нар.к">#REF!</definedName>
    <definedName name="в.д.стр.042кв.4НОБ">#REF!</definedName>
    <definedName name="в.д.стр.042нар.н">#REF!</definedName>
    <definedName name="в.д.стр.043.с.д.н.">#REF!</definedName>
    <definedName name="в.д.стр.043кв.1">#REF!</definedName>
    <definedName name="в.д.стр.043кв.1нар.к">#REF!</definedName>
    <definedName name="в.д.стр.043кв.1НОБ">#REF!</definedName>
    <definedName name="в.д.стр.043кв.2">#REF!</definedName>
    <definedName name="в.д.стр.043кв.2нар.к">#REF!</definedName>
    <definedName name="в.д.стр.043кв.2НОБ">#REF!</definedName>
    <definedName name="в.д.стр.043кв.3">#REF!</definedName>
    <definedName name="в.д.стр.043кв.3нар.к">#REF!</definedName>
    <definedName name="в.д.стр.043кв.3НОБ">#REF!</definedName>
    <definedName name="в.д.стр.043кв.4">#REF!</definedName>
    <definedName name="в.д.стр.043кв.4нар.к">#REF!</definedName>
    <definedName name="в.д.стр.043кв.4НОБ">#REF!</definedName>
    <definedName name="в.д.стр.043нар.н">#REF!</definedName>
    <definedName name="в.д.стр.050.итого102ф">#REF!</definedName>
    <definedName name="в.д.стр.050.с.д.н.">#REF!</definedName>
    <definedName name="в.д.стр.050итого.нар.к">#REF!</definedName>
    <definedName name="в.д.стр.050итого.НОБ">#REF!</definedName>
    <definedName name="в.д.стр.050кв.1">#REF!</definedName>
    <definedName name="в.д.стр.050кв.1нар.к">#REF!</definedName>
    <definedName name="в.д.стр.050кв.1НОБ">#REF!</definedName>
    <definedName name="в.д.стр.050кв.2">#REF!</definedName>
    <definedName name="в.д.стр.050кв.2нар.к">#REF!</definedName>
    <definedName name="в.д.стр.050кв.2НОБ">#REF!</definedName>
    <definedName name="в.д.стр.050кв.3">#REF!</definedName>
    <definedName name="в.д.стр.050кв.3нар.к">#REF!</definedName>
    <definedName name="в.д.стр.050кв.3НОБ">#REF!</definedName>
    <definedName name="в.д.стр.050кв.4">#REF!</definedName>
    <definedName name="в.д.стр.050кв.4нар.к">#REF!</definedName>
    <definedName name="в.д.стр.050кв.4НОБ">#REF!</definedName>
    <definedName name="в.д.стр.050нар.н">#REF!</definedName>
    <definedName name="в.д.стр.060.итого102ф">#REF!</definedName>
    <definedName name="в.д.стр.060.с.д.н.">#REF!</definedName>
    <definedName name="в.д.стр.060итого.нар.к">#REF!</definedName>
    <definedName name="в.д.стр.060итого.НОБ">#REF!</definedName>
    <definedName name="в.д.стр.060кв.1">#REF!</definedName>
    <definedName name="в.д.стр.060кв.1нар.к">#REF!</definedName>
    <definedName name="в.д.стр.060кв.1НОБ">#REF!</definedName>
    <definedName name="в.д.стр.060кв.2">#REF!</definedName>
    <definedName name="в.д.стр.060кв.2нар.к">#REF!</definedName>
    <definedName name="в.д.стр.060кв.2НОБ">#REF!</definedName>
    <definedName name="в.д.стр.060кв.3">#REF!</definedName>
    <definedName name="в.д.стр.060кв.3нар.к">#REF!</definedName>
    <definedName name="в.д.стр.060кв.3НОБ">#REF!</definedName>
    <definedName name="в.д.стр.060кв.4">#REF!</definedName>
    <definedName name="в.д.стр.060кв.4нар.к">#REF!</definedName>
    <definedName name="в.д.стр.060кв.4НОБ">#REF!</definedName>
    <definedName name="в.д.стр.060нар.н">#REF!</definedName>
    <definedName name="в.д.стр.070.итого102ф">#REF!</definedName>
    <definedName name="в.д.стр.070.с.д.н.">#REF!</definedName>
    <definedName name="в.д.стр.070итого.нар.к">#REF!</definedName>
    <definedName name="в.д.стр.070итого.НОБ">#REF!</definedName>
    <definedName name="в.д.стр.070кв.1">#REF!</definedName>
    <definedName name="в.д.стр.070кв.1нар.к">#REF!</definedName>
    <definedName name="в.д.стр.070кв.1НОБ">#REF!</definedName>
    <definedName name="в.д.стр.070кв.2">#REF!</definedName>
    <definedName name="в.д.стр.070кв.2нар.к">#REF!</definedName>
    <definedName name="в.д.стр.070кв.2НОБ">#REF!</definedName>
    <definedName name="в.д.стр.070кв.3">#REF!</definedName>
    <definedName name="в.д.стр.070кв.3нар.к">#REF!</definedName>
    <definedName name="в.д.стр.070кв.3НОБ">#REF!</definedName>
    <definedName name="в.д.стр.070кв.4">#REF!</definedName>
    <definedName name="в.д.стр.070кв.4нар.к">#REF!</definedName>
    <definedName name="в.д.стр.070кв.4НОБ">#REF!</definedName>
    <definedName name="в.д.стр.070нар.н">#REF!</definedName>
    <definedName name="в.д.стр.080.итого102ф">#REF!</definedName>
    <definedName name="в.д.стр.080.с.д.н.">#REF!</definedName>
    <definedName name="в.д.стр.080итого.нар.к">#REF!</definedName>
    <definedName name="в.д.стр.080итого.НОБ">#REF!</definedName>
    <definedName name="в.д.стр.080кв.1">#REF!</definedName>
    <definedName name="в.д.стр.080кв.1нар.к">#REF!</definedName>
    <definedName name="в.д.стр.080кв.1НОБ">#REF!</definedName>
    <definedName name="в.д.стр.080кв.2">#REF!</definedName>
    <definedName name="в.д.стр.080кв.2нар.к">#REF!</definedName>
    <definedName name="в.д.стр.080кв.2НОБ">#REF!</definedName>
    <definedName name="в.д.стр.080кв.3">#REF!</definedName>
    <definedName name="в.д.стр.080кв.3нар.к">#REF!</definedName>
    <definedName name="в.д.стр.080кв.3НОБ">#REF!</definedName>
    <definedName name="в.д.стр.080кв.4">#REF!</definedName>
    <definedName name="в.д.стр.080кв.4нар.к">#REF!</definedName>
    <definedName name="в.д.стр.080кв.4НОБ">#REF!</definedName>
    <definedName name="в.д.стр.080нар.н">#REF!</definedName>
    <definedName name="в.д.стр.090.итого102ф">#REF!</definedName>
    <definedName name="в.д.стр.090.с.д.н.">#REF!</definedName>
    <definedName name="в.д.стр.090итого.нар.к">#REF!</definedName>
    <definedName name="в.д.стр.090итого.НОБ">#REF!</definedName>
    <definedName name="в.д.стр.090кв.1">#REF!</definedName>
    <definedName name="в.д.стр.090кв.1нар.к">#REF!</definedName>
    <definedName name="в.д.стр.090кв.1НОБ">#REF!</definedName>
    <definedName name="в.д.стр.090кв.2">#REF!</definedName>
    <definedName name="в.д.стр.090кв.2нар.к">#REF!</definedName>
    <definedName name="в.д.стр.090кв.2НОБ">#REF!</definedName>
    <definedName name="в.д.стр.090кв.3">#REF!</definedName>
    <definedName name="в.д.стр.090кв.3нар.к">#REF!</definedName>
    <definedName name="в.д.стр.090кв.3НОБ">#REF!</definedName>
    <definedName name="в.д.стр.090кв.4">#REF!</definedName>
    <definedName name="в.д.стр.090кв.4нар.к">#REF!</definedName>
    <definedName name="в.д.стр.090кв.4НОБ">#REF!</definedName>
    <definedName name="в.д.стр.090нар.н">#REF!</definedName>
    <definedName name="в.д.стр.100.итого102ф">#REF!</definedName>
    <definedName name="в.д.стр.100.с.д.н.">#REF!</definedName>
    <definedName name="в.д.стр.100итого.нар.к">#REF!</definedName>
    <definedName name="в.д.стр.100итого.НОБ">#REF!</definedName>
    <definedName name="в.д.стр.100кв.1">#REF!</definedName>
    <definedName name="в.д.стр.100кв.1нар.к">#REF!</definedName>
    <definedName name="в.д.стр.100кв.1НОБ">#REF!</definedName>
    <definedName name="в.д.стр.100кв.2">#REF!</definedName>
    <definedName name="в.д.стр.100кв.2нар.к">#REF!</definedName>
    <definedName name="в.д.стр.100кв.2НОБ">#REF!</definedName>
    <definedName name="в.д.стр.100кв.3">#REF!</definedName>
    <definedName name="в.д.стр.100кв.3нар.к">#REF!</definedName>
    <definedName name="в.д.стр.100кв.3НОБ">#REF!</definedName>
    <definedName name="в.д.стр.100кв.4">#REF!</definedName>
    <definedName name="в.д.стр.100кв.4нар.к">#REF!</definedName>
    <definedName name="в.д.стр.100кв.4НОБ">#REF!</definedName>
    <definedName name="в.д.стр.100нар.н">#REF!</definedName>
    <definedName name="в.р.стр.030итого.ф102">'[40]расчет внеар.расх.'!$I$73</definedName>
    <definedName name="в.р.стр.030с.д.н.">'[40]расчет внеар.расх.'!$U$73</definedName>
    <definedName name="ВарьеганКолПок">#REF!</definedName>
    <definedName name="ВарьеганКолПрод">#REF!</definedName>
    <definedName name="ВарьеганОтн">#REF!</definedName>
    <definedName name="ВарьеганСрПок">#REF!</definedName>
    <definedName name="ВарьеганСрПрод">#REF!</definedName>
    <definedName name="ВозрождеСрПок">#REF!</definedName>
    <definedName name="ВозрождеСрПрод">#REF!</definedName>
    <definedName name="ВолготанКолПок">#REF!</definedName>
    <definedName name="ВолготанКолПрод">#REF!</definedName>
    <definedName name="ВолготанОтн">#REF!</definedName>
    <definedName name="ВолготанСрПок">#REF!</definedName>
    <definedName name="ВолготанСрПрод">#REF!</definedName>
    <definedName name="ГАЗКолПок">#REF!</definedName>
    <definedName name="ГАЗКолПрод">#REF!</definedName>
    <definedName name="ГАЗОтн">#REF!</definedName>
    <definedName name="ГазпромКолПок">#REF!</definedName>
    <definedName name="ГазпромКолПрод">#REF!</definedName>
    <definedName name="ГазпромОтн">#REF!</definedName>
    <definedName name="ГазпромСрПок">#REF!</definedName>
    <definedName name="ГазпромСрПрод">#REF!</definedName>
    <definedName name="ГАЗСрПок">#REF!</definedName>
    <definedName name="ГАЗСрПрод">#REF!</definedName>
    <definedName name="Голова">[41]Голова!$C$19:$F$457</definedName>
    <definedName name="ГорьковсСрПок">#REF!</definedName>
    <definedName name="ГорьковсСрПрод">#REF!</definedName>
    <definedName name="ГУМКолПок">#REF!</definedName>
    <definedName name="ГУМКолПрод">#REF!</definedName>
    <definedName name="ГУМОтн">#REF!</definedName>
    <definedName name="ГУМСрПок">#REF!</definedName>
    <definedName name="ГУМСрПрод">#REF!</definedName>
    <definedName name="д.р.стр.010.с.д.н.">'[42]расчет д. р.'!$U$6</definedName>
    <definedName name="д.р.стр.060.с.д.н.">'[42]расчет д. р.'!$U$21</definedName>
    <definedName name="д.р.стр.101.с.д.н.">'[42]расчет д. р.'!$U$31</definedName>
    <definedName name="ДальнждСрПок">#REF!</definedName>
    <definedName name="ДальнждСрПрод">#REF!</definedName>
    <definedName name="Дата">#REF!</definedName>
    <definedName name="дата_погашения">#REF!</definedName>
    <definedName name="дата_покупки">#REF!</definedName>
    <definedName name="длоролдппо">#REF!</definedName>
    <definedName name="доходность_к_погашению">#REF!</definedName>
    <definedName name="Драгоценные_металлы">#REF!</definedName>
    <definedName name="е">[34]Trial!#REF!</definedName>
    <definedName name="еждугорКолПок">#REF!</definedName>
    <definedName name="еждугорКолПрод">#REF!</definedName>
    <definedName name="еждугорОтн">#REF!</definedName>
    <definedName name="еждугорСрПок">#REF!</definedName>
    <definedName name="еждугорСрПрод">#REF!</definedName>
    <definedName name="ЗабайкалСрПок">#REF!</definedName>
    <definedName name="ЗабайкалСрПрод">#REF!</definedName>
    <definedName name="ЗападноСрПок">#REF!</definedName>
    <definedName name="ЗападноСрПрод">#REF!</definedName>
    <definedName name="ИнкомбанСрПок">#REF!</definedName>
    <definedName name="ИнкомбанСрПрод">#REF!</definedName>
    <definedName name="ИнтерТЭКСрПок">#REF!</definedName>
    <definedName name="ИнтерТЭКСрПрод">#REF!</definedName>
    <definedName name="ИркутскэКолПок">#REF!</definedName>
    <definedName name="ИркутскэКолПрод">#REF!</definedName>
    <definedName name="ИркутскэОтн">#REF!</definedName>
    <definedName name="ИркутскэСрПок">#REF!</definedName>
    <definedName name="ИркутскэСрПрод">#REF!</definedName>
    <definedName name="й">[34]Trial!#REF!</definedName>
    <definedName name="к">[34]Trial!#REF!</definedName>
    <definedName name="КазначСрПок">#REF!</definedName>
    <definedName name="КазначСрПрод">#REF!</definedName>
    <definedName name="КамАЗКолПок">#REF!</definedName>
    <definedName name="КамАЗКолПрод">#REF!</definedName>
    <definedName name="КамАЗОтн">#REF!</definedName>
    <definedName name="КамАЗСрПок">#REF!</definedName>
    <definedName name="КамАЗСрПрод">#REF!</definedName>
    <definedName name="кгктщеу">[5]Sheet2!#REF!</definedName>
    <definedName name="КемеровсСрПок">#REF!</definedName>
    <definedName name="КемеровсСрПрод">#REF!</definedName>
    <definedName name="ключ">#REF!</definedName>
    <definedName name="колво_прош_дней">#REF!</definedName>
    <definedName name="КоминефтКолПок">#REF!</definedName>
    <definedName name="КоминефтКолПрод">#REF!</definedName>
    <definedName name="КоминефтОтн">#REF!</definedName>
    <definedName name="КоминефтСрПок">#REF!</definedName>
    <definedName name="КоминефтСрПрод">#REF!</definedName>
    <definedName name="Компания">'[43]Общая информация'!$B$2</definedName>
    <definedName name="КондопогКолПок">#REF!</definedName>
    <definedName name="КондопогКолПрод">#REF!</definedName>
    <definedName name="КондопогОтн">#REF!</definedName>
    <definedName name="КондопогСрПок">#REF!</definedName>
    <definedName name="КондопогСрПрод">#REF!</definedName>
    <definedName name="КондпетрКолПок">#REF!</definedName>
    <definedName name="КондпетрКолПрод">#REF!</definedName>
    <definedName name="КондпетрОтн">#REF!</definedName>
    <definedName name="КондпетрСрПок">#REF!</definedName>
    <definedName name="КондпетрСрПрод">#REF!</definedName>
    <definedName name="КрасноярСрПок">#REF!</definedName>
    <definedName name="КрасноярСрПрод">#REF!</definedName>
    <definedName name="КрасноярэнКолПок">#REF!</definedName>
    <definedName name="КрасноярэнКолПрод">#REF!</definedName>
    <definedName name="КрасноярэнОтн">#REF!</definedName>
    <definedName name="КрасноярэнСрПок">#REF!</definedName>
    <definedName name="КрасноярэнСрПрод">#REF!</definedName>
    <definedName name="КрасныйКолПок">#REF!</definedName>
    <definedName name="КрасныйКолПрод">#REF!</definedName>
    <definedName name="КрасныйОтн">#REF!</definedName>
    <definedName name="КрасныйСрПок">#REF!</definedName>
    <definedName name="КрасныйСрПрод">#REF!</definedName>
    <definedName name="КуйбышевСрПок">#REF!</definedName>
    <definedName name="КуйбышевСрПрод">#REF!</definedName>
    <definedName name="курс_доллара">#REF!</definedName>
    <definedName name="КурскАЭССрПок">#REF!</definedName>
    <definedName name="КурскАЭССрПрод">#REF!</definedName>
    <definedName name="л">'[23]Макро-прогноз'!#REF!</definedName>
    <definedName name="ЛенэКолПок">#REF!</definedName>
    <definedName name="ЛенэКолПрод">#REF!</definedName>
    <definedName name="ЛенэОтн">#REF!</definedName>
    <definedName name="ЛенэСрПок">#REF!</definedName>
    <definedName name="ЛенэСрПрод">#REF!</definedName>
    <definedName name="ликвидность">#REF!</definedName>
    <definedName name="МагнитМКСрПок">#REF!</definedName>
    <definedName name="МагнитМКСрПрод">#REF!</definedName>
    <definedName name="МБК_для_рез_по_МСБУ__итог_">[44]МБК!$A$1:$H$23</definedName>
    <definedName name="МБОЕЭЭКСрПок">#REF!</definedName>
    <definedName name="МБОЕЭЭКСрПрод">#REF!</definedName>
    <definedName name="МегионнеКолПок">#REF!</definedName>
    <definedName name="МегионнеКолПрод">#REF!</definedName>
    <definedName name="МегионнеОтн">#REF!</definedName>
    <definedName name="МегионнеСрПок">#REF!</definedName>
    <definedName name="МегионнеСрПрод">#REF!</definedName>
    <definedName name="МежкомбаСрПок">#REF!</definedName>
    <definedName name="МежкомбаСрПрод">#REF!</definedName>
    <definedName name="МенатепСрПок">#REF!</definedName>
    <definedName name="МенатепСрПрод">#REF!</definedName>
    <definedName name="Минфин1СрПок">#REF!</definedName>
    <definedName name="Минфин1СрПрод">#REF!</definedName>
    <definedName name="Минфин2СрПок">#REF!</definedName>
    <definedName name="Минфин2СрПрод">#REF!</definedName>
    <definedName name="Минфин3СрПок">#REF!</definedName>
    <definedName name="Минфин3СрПрод">#REF!</definedName>
    <definedName name="Минфин4СрПок">#REF!</definedName>
    <definedName name="Минфин4СрПрод">#REF!</definedName>
    <definedName name="Минфин5СрПок">#REF!</definedName>
    <definedName name="Минфин5СрПрод">#REF!</definedName>
    <definedName name="Минфин6СрПок">#REF!</definedName>
    <definedName name="Минфин6СрПрод">#REF!</definedName>
    <definedName name="Минфин7СрПок">#REF!</definedName>
    <definedName name="Минфин7СрПрод">#REF!</definedName>
    <definedName name="Минфин8СрПок">#REF!</definedName>
    <definedName name="Минфин8СрПрод">#REF!</definedName>
    <definedName name="МосвканбанкСрПок">#REF!</definedName>
    <definedName name="МосвканбанкСрПрод">#REF!</definedName>
    <definedName name="МоскнацбСрПок">#REF!</definedName>
    <definedName name="МоскнацбСрПрод">#REF!</definedName>
    <definedName name="МосковскКолПок">#REF!</definedName>
    <definedName name="МосковскКолПрод">#REF!</definedName>
    <definedName name="МосковскОтн">#REF!</definedName>
    <definedName name="МосковскСрПок">#REF!</definedName>
    <definedName name="МосковскСрПрод">#REF!</definedName>
    <definedName name="МосэКолПок">#REF!</definedName>
    <definedName name="МосэКолПрод">#REF!</definedName>
    <definedName name="МосэОтн">#REF!</definedName>
    <definedName name="МосэСрПок">#REF!</definedName>
    <definedName name="МосэСрПрод">#REF!</definedName>
    <definedName name="МСФО_Форма7">#REF!</definedName>
    <definedName name="н">[34]Trial!#REF!</definedName>
    <definedName name="Накопл_дисконт_руб">[45]расчетная!#REF!</definedName>
    <definedName name="Неработающие_кредиты">#REF!</definedName>
    <definedName name="НефтехимСрПок">#REF!</definedName>
    <definedName name="НефтехимСрПрод">#REF!</definedName>
    <definedName name="НижневарКолПок">#REF!</definedName>
    <definedName name="НижневарКолПрод">#REF!</definedName>
    <definedName name="НижневарОтн">#REF!</definedName>
    <definedName name="НижневарСрПок">#REF!</definedName>
    <definedName name="НижневарСрПрод">#REF!</definedName>
    <definedName name="НижнетагКолПок">#REF!</definedName>
    <definedName name="НижнетагКолПрод">#REF!</definedName>
    <definedName name="НижнетагОтн">#REF!</definedName>
    <definedName name="НижнетагСрПок">#REF!</definedName>
    <definedName name="НижнетагСрПрод">#REF!</definedName>
    <definedName name="НижтагМКСрПок">#REF!</definedName>
    <definedName name="НижтагМКСрПрод">#REF!</definedName>
    <definedName name="НоволипеКолПок">#REF!</definedName>
    <definedName name="НоволипеКолПрод">#REF!</definedName>
    <definedName name="НоволипеОтн">#REF!</definedName>
    <definedName name="НоволипеСрПок">#REF!</definedName>
    <definedName name="НоволипеСрПрод">#REF!</definedName>
    <definedName name="НовосибиКолПок">#REF!</definedName>
    <definedName name="НовосибиКолПрод">#REF!</definedName>
    <definedName name="НовосибиОтн">#REF!</definedName>
    <definedName name="НовосибиСрПок">#REF!</definedName>
    <definedName name="НовосибиСрПрод">#REF!</definedName>
    <definedName name="номинал">#REF!</definedName>
    <definedName name="НорильскКолПок">#REF!</definedName>
    <definedName name="НорильскКолПрод">#REF!</definedName>
    <definedName name="НорильскОтн">#REF!</definedName>
    <definedName name="НорильскСрПок">#REF!</definedName>
    <definedName name="НорильскСрПрод">#REF!</definedName>
    <definedName name="НоябрьскКолПок">#REF!</definedName>
    <definedName name="НоябрьскКолПрод">#REF!</definedName>
    <definedName name="НоябрьскОтн">#REF!</definedName>
    <definedName name="НоябрьскСрПок">#REF!</definedName>
    <definedName name="НоябрьскСрПрод">#REF!</definedName>
    <definedName name="_xlnm.Print_Area">#REF!</definedName>
    <definedName name="объем">#REF!</definedName>
    <definedName name="ОктябрьсСрПок">#REF!</definedName>
    <definedName name="ОктябрьсСрПрод">#REF!</definedName>
    <definedName name="ОнэксимбСрПок">#REF!</definedName>
    <definedName name="ОнэксимбСрПрод">#REF!</definedName>
    <definedName name="ОренбургКолПок">#REF!</definedName>
    <definedName name="ОренбургКолПрод">#REF!</definedName>
    <definedName name="ОренбургОтн">#REF!</definedName>
    <definedName name="ОренбургСрПок">#REF!</definedName>
    <definedName name="ОренбургСрПрод">#REF!</definedName>
    <definedName name="переоценка">#REF!</definedName>
    <definedName name="Период">'[43]Общая информация'!$B$3</definedName>
    <definedName name="период_с">[46]Титульный_лист!$F$3</definedName>
    <definedName name="ПермьнефКолПок">#REF!</definedName>
    <definedName name="ПермьнефКолПрод">#REF!</definedName>
    <definedName name="ПермьнефОтн">#REF!</definedName>
    <definedName name="ПермьнефСрПок">#REF!</definedName>
    <definedName name="ПермьнефСрПрод">#REF!</definedName>
    <definedName name="Пок10">#REF!</definedName>
    <definedName name="Пок11">#REF!</definedName>
    <definedName name="Пок12">#REF!</definedName>
    <definedName name="Пок13">#REF!</definedName>
    <definedName name="Пок14">#REF!</definedName>
    <definedName name="Пок15">#REF!</definedName>
    <definedName name="Пок16">#REF!</definedName>
    <definedName name="Пок17">#REF!</definedName>
    <definedName name="Пок18">#REF!</definedName>
    <definedName name="Пок19">#REF!</definedName>
    <definedName name="Пок20">#REF!</definedName>
    <definedName name="Пок21">#REF!</definedName>
    <definedName name="Пок22">#REF!</definedName>
    <definedName name="Пок23">#REF!</definedName>
    <definedName name="Пок24">#REF!</definedName>
    <definedName name="Пок25">#REF!</definedName>
    <definedName name="Пок26">#REF!</definedName>
    <definedName name="Пок27">#REF!</definedName>
    <definedName name="Пок28">#REF!</definedName>
    <definedName name="Пок29">#REF!</definedName>
    <definedName name="Пок30">#REF!</definedName>
    <definedName name="Пок31">#REF!</definedName>
    <definedName name="Пок32">#REF!</definedName>
    <definedName name="Пок8">#REF!</definedName>
    <definedName name="Пок9">#REF!</definedName>
    <definedName name="Прод10">#REF!</definedName>
    <definedName name="Прод11">#REF!</definedName>
    <definedName name="Прод12">#REF!</definedName>
    <definedName name="Прод13">#REF!</definedName>
    <definedName name="Прод14">#REF!</definedName>
    <definedName name="Прод15">#REF!</definedName>
    <definedName name="Прод16">#REF!</definedName>
    <definedName name="Прод17">#REF!</definedName>
    <definedName name="Прод18">#REF!</definedName>
    <definedName name="Прод19">#REF!</definedName>
    <definedName name="Прод20">#REF!</definedName>
    <definedName name="Прод21">#REF!</definedName>
    <definedName name="Прод22">#REF!</definedName>
    <definedName name="Прод23">#REF!</definedName>
    <definedName name="Прод24">#REF!</definedName>
    <definedName name="Прод25">#REF!</definedName>
    <definedName name="Прод26">#REF!</definedName>
    <definedName name="Прод27">#REF!</definedName>
    <definedName name="Прод28">#REF!</definedName>
    <definedName name="Прод29">#REF!</definedName>
    <definedName name="Прод30">#REF!</definedName>
    <definedName name="Прод31">#REF!</definedName>
    <definedName name="Прод32">#REF!</definedName>
    <definedName name="Прод8">#REF!</definedName>
    <definedName name="Прод9">#REF!</definedName>
    <definedName name="Пролонгированные">#REF!</definedName>
    <definedName name="Пролонгированные_кредиты">#REF!</definedName>
    <definedName name="ПромстроСрПок">#REF!</definedName>
    <definedName name="ПромстроСрПрод">#REF!</definedName>
    <definedName name="ПурнефтеКолПок">#REF!</definedName>
    <definedName name="ПурнефтеКолПрод">#REF!</definedName>
    <definedName name="ПурнефтеОтн">#REF!</definedName>
    <definedName name="ПурнефтеСрПок">#REF!</definedName>
    <definedName name="ПурнефтеСрПрод">#REF!</definedName>
    <definedName name="р.не.уч.стр.290">'[47]прил.к расч.р.р.стр.2(р.не.уч)'!$Z$21</definedName>
    <definedName name="р.не.уч.стр.300">'[47]прил.к расч.р.р.стр.2(р.не.уч)'!$Z$22</definedName>
    <definedName name="РАОКолПок">#REF!</definedName>
    <definedName name="РАОКолПрод">#REF!</definedName>
    <definedName name="РАООтн">#REF!</definedName>
    <definedName name="РАОСрПок">#REF!</definedName>
    <definedName name="РАОСрПрод">#REF!</definedName>
    <definedName name="рвд010">#REF!</definedName>
    <definedName name="рвд020">#REF!</definedName>
    <definedName name="рвд030">#REF!</definedName>
    <definedName name="рвд040">#REF!</definedName>
    <definedName name="рвд041">#REF!</definedName>
    <definedName name="рвд042">#REF!</definedName>
    <definedName name="рвд043">#REF!</definedName>
    <definedName name="рвд050">#REF!</definedName>
    <definedName name="рвд060">#REF!</definedName>
    <definedName name="рвд070">#REF!</definedName>
    <definedName name="рвд080">#REF!</definedName>
    <definedName name="рвд090">#REF!</definedName>
    <definedName name="рвд100">#REF!</definedName>
    <definedName name="Резервы_по_корп_кред_МСБУ__итог_">'[44]Корп кред'!$A$1:$H$141</definedName>
    <definedName name="_xlnm.Recorder">[48]Портфель!$A:$A</definedName>
    <definedName name="РоссийскСрПок">#REF!</definedName>
    <definedName name="РоссийскСрПрод">#REF!</definedName>
    <definedName name="РостелекКолПок">#REF!</definedName>
    <definedName name="РостелекКолПрод">#REF!</definedName>
    <definedName name="РостелекОтн">#REF!</definedName>
    <definedName name="РостелекСрПок">#REF!</definedName>
    <definedName name="РостелекСрПрод">#REF!</definedName>
    <definedName name="СамаранеКолПок">#REF!</definedName>
    <definedName name="СамаранеКолПрод">#REF!</definedName>
    <definedName name="СамаранеОтн">#REF!</definedName>
    <definedName name="СамаранеСрПок">#REF!</definedName>
    <definedName name="СамаранеСрПрод">#REF!</definedName>
    <definedName name="СамарэнеКолПок">#REF!</definedName>
    <definedName name="СамарэнеКолПрод">#REF!</definedName>
    <definedName name="СамарэнеОтн">#REF!</definedName>
    <definedName name="СамарэнеСрПок">#REF!</definedName>
    <definedName name="СамарэнеСрПрод">#REF!</definedName>
    <definedName name="СбербанкКолПок">#REF!</definedName>
    <definedName name="СбербанкКолПрод">#REF!</definedName>
    <definedName name="СбербанкОтн">#REF!</definedName>
    <definedName name="СбербанкСрПок">#REF!</definedName>
    <definedName name="СбербанкСрПрод">#REF!</definedName>
    <definedName name="СберРФСрПок">#REF!</definedName>
    <definedName name="СберРФСрПрод">#REF!</definedName>
    <definedName name="СвердловКолПок">#REF!</definedName>
    <definedName name="СвердловКолПрод">#REF!</definedName>
    <definedName name="СвердловОтн">#REF!</definedName>
    <definedName name="СвердловСрПок">#REF!</definedName>
    <definedName name="СвердловСрПрод">#REF!</definedName>
    <definedName name="Свод">[41]Свод!$C$19:$F$457</definedName>
    <definedName name="СВОД_для_экспорта">#REF!</definedName>
    <definedName name="СевернаяСрПок">#REF!</definedName>
    <definedName name="СевернаяСрПрод">#REF!</definedName>
    <definedName name="СевероКаСрПок">#REF!</definedName>
    <definedName name="СевероКаСрПрод">#REF!</definedName>
    <definedName name="СеверстаСрПок">#REF!</definedName>
    <definedName name="СеверстаСрПрод">#REF!</definedName>
    <definedName name="СегодняRTS">#REF!</definedName>
    <definedName name="СПбГТСКолПок">#REF!</definedName>
    <definedName name="СПбГТСКолПрод">#REF!</definedName>
    <definedName name="СПбГТСОтн">#REF!</definedName>
    <definedName name="СПбГТССрПок">#REF!</definedName>
    <definedName name="СПбГТССрПрод">#REF!</definedName>
    <definedName name="Ср.курс">'[23]Макро-прогноз'!#REF!</definedName>
    <definedName name="ср_цена_покупки">#REF!</definedName>
    <definedName name="сумм">[48]Портфель!$I$94</definedName>
    <definedName name="сумма_покупки_д">#REF!</definedName>
    <definedName name="сумма_покупки_р">#REF!</definedName>
    <definedName name="сумма_сделки">#REF!</definedName>
    <definedName name="СургутнеКолПок">#REF!</definedName>
    <definedName name="СургутнеКолПрод">#REF!</definedName>
    <definedName name="СургутнеОтн">#REF!</definedName>
    <definedName name="СургутнеСрПок">#REF!</definedName>
    <definedName name="СургутнеСрПрод">#REF!</definedName>
    <definedName name="Счет">[49]Фильтр!$A$3:$A$24</definedName>
    <definedName name="ТатнефтьКолПок">#REF!</definedName>
    <definedName name="ТатнефтьКолПрод">#REF!</definedName>
    <definedName name="ТатнефтьОтн">#REF!</definedName>
    <definedName name="ТатнефтьСрПок">#REF!</definedName>
    <definedName name="ТатнефтьСрПрод">#REF!</definedName>
    <definedName name="ТверьуниСрПок">#REF!</definedName>
    <definedName name="ТверьуниСрПрод">#REF!</definedName>
    <definedName name="текущая_дата">#REF!</definedName>
    <definedName name="текущая_дата_акц">#REF!</definedName>
    <definedName name="текущая_цена_д">#REF!</definedName>
    <definedName name="текущая_цена_р">#REF!</definedName>
    <definedName name="ТомскнефКолПок">#REF!</definedName>
    <definedName name="ТомскнефКолПрод">#REF!</definedName>
    <definedName name="ТомскнефОтн">#REF!</definedName>
    <definedName name="ТомскнефСрПок">#REF!</definedName>
    <definedName name="ТомскнефСрПрод">#REF!</definedName>
    <definedName name="ТюменьэнСрПок">#REF!</definedName>
    <definedName name="ТюменьэнСрПрод">#REF!</definedName>
    <definedName name="у">[34]Trial!#REF!</definedName>
    <definedName name="УдмуртнКолПок">#REF!</definedName>
    <definedName name="УдмуртнКолПрод">#REF!</definedName>
    <definedName name="УдмуртнОтн">#REF!</definedName>
    <definedName name="УдмуртнСрПок">#REF!</definedName>
    <definedName name="УдмуртнСрПрод">#REF!</definedName>
    <definedName name="ХолдингКолПок">#REF!</definedName>
    <definedName name="ХолдингКолПрод">#REF!</definedName>
    <definedName name="ХолдингОтн">#REF!</definedName>
    <definedName name="ХолдингСрПок">#REF!</definedName>
    <definedName name="ХолдингСрПрод">#REF!</definedName>
    <definedName name="ц">[50]Trial!#REF!</definedName>
    <definedName name="цена_покупки">#REF!</definedName>
    <definedName name="ЦУМКолПок">#REF!</definedName>
    <definedName name="ЦУМКолПрод">#REF!</definedName>
    <definedName name="ЦУМОтн">#REF!</definedName>
    <definedName name="ЦУМСрПок">#REF!</definedName>
    <definedName name="ЦУМСрПрод">#REF!</definedName>
    <definedName name="ЧерногорКолПок">#REF!</definedName>
    <definedName name="ЧерногорКолПрод">#REF!</definedName>
    <definedName name="ЧерногорОтн">#REF!</definedName>
    <definedName name="ЧерногорСрПок">#REF!</definedName>
    <definedName name="ЧерногорСрПрод">#REF!</definedName>
    <definedName name="Числа">'[3]#ССЫЛКА'!$E$1,'[3]#ССЫЛКА'!$E:$S</definedName>
    <definedName name="Эмитент">#REF!</definedName>
    <definedName name="ЭнергоатСрПок">#REF!</definedName>
    <definedName name="ЭнергоатСрПрод">#REF!</definedName>
    <definedName name="ЮганскнеКолПок">#REF!</definedName>
    <definedName name="ЮганскнеКолПрод">#REF!</definedName>
    <definedName name="ЮганскнеОтн">#REF!</definedName>
    <definedName name="ЮганскнеСрПок">#REF!</definedName>
    <definedName name="ЮганскнеСрПрод">#REF!</definedName>
    <definedName name="ЮгоВостоСрПок">#REF!</definedName>
    <definedName name="ЮгоВостоСрПрод">#REF!</definedName>
  </definedNames>
  <calcPr calcId="162913"/>
</workbook>
</file>

<file path=xl/calcChain.xml><?xml version="1.0" encoding="utf-8"?>
<calcChain xmlns="http://schemas.openxmlformats.org/spreadsheetml/2006/main">
  <c r="N18" i="8" l="1" a="1"/>
  <c r="N18" i="8" s="1"/>
  <c r="O15" i="8" l="1" a="1"/>
  <c r="O15" i="8" s="1"/>
  <c r="O5" i="8"/>
  <c r="O13" i="8" l="1"/>
  <c r="O9" i="8"/>
  <c r="O30" i="7"/>
  <c r="O23" i="7"/>
  <c r="O31" i="7" s="1"/>
  <c r="O15" i="7"/>
  <c r="O17" i="8" l="1"/>
  <c r="O21" i="8" s="1"/>
  <c r="O31" i="8" s="1"/>
  <c r="O29" i="8"/>
  <c r="O30" i="8"/>
  <c r="G9" i="8"/>
  <c r="N24" i="8" a="1"/>
  <c r="N24" i="8" s="1"/>
  <c r="O23" i="8" l="1"/>
  <c r="O34" i="7" s="1"/>
  <c r="G30" i="8"/>
  <c r="G29" i="8"/>
  <c r="E23" i="7"/>
  <c r="M31" i="7"/>
  <c r="L30" i="7"/>
  <c r="M30" i="7"/>
  <c r="N30" i="7"/>
  <c r="K30" i="7"/>
  <c r="M15" i="7"/>
  <c r="K15" i="7"/>
  <c r="N23" i="7"/>
  <c r="N15" i="7"/>
  <c r="M23" i="7"/>
  <c r="N31" i="7" l="1"/>
  <c r="M24" i="8" a="1"/>
  <c r="M24" i="8" s="1"/>
  <c r="M22" i="8" a="1"/>
  <c r="M22" i="8" s="1"/>
  <c r="M19" i="8" a="1"/>
  <c r="M19" i="8" s="1"/>
  <c r="M20" i="8" a="1"/>
  <c r="M20" i="8" s="1"/>
  <c r="M18" i="8" a="1"/>
  <c r="M18" i="8" s="1"/>
  <c r="M15" i="8" a="1"/>
  <c r="M15" i="8" s="1"/>
  <c r="M16" i="8" a="1"/>
  <c r="M16" i="8" s="1"/>
  <c r="M14" i="8" a="1"/>
  <c r="M14" i="8" s="1"/>
  <c r="M11" i="8" a="1"/>
  <c r="M11" i="8" s="1"/>
  <c r="M12" i="8" a="1"/>
  <c r="M12" i="8" s="1"/>
  <c r="M10" i="8" a="1"/>
  <c r="M10" i="8" s="1"/>
  <c r="M7" i="8" a="1"/>
  <c r="M7" i="8" s="1"/>
  <c r="M8" i="8" a="1"/>
  <c r="M8" i="8" s="1"/>
  <c r="M6" i="8" a="1"/>
  <c r="M6" i="8" s="1"/>
  <c r="M4" i="8" a="1"/>
  <c r="M4" i="8" s="1"/>
  <c r="M3" i="8" a="1"/>
  <c r="M3" i="8" s="1"/>
  <c r="N19" i="8" l="1" a="1"/>
  <c r="N19" i="8" s="1"/>
  <c r="N22" i="8" a="1"/>
  <c r="N22" i="8" s="1"/>
  <c r="N8" i="8" a="1"/>
  <c r="N8" i="8" s="1"/>
  <c r="N4" i="8" a="1"/>
  <c r="N4" i="8" s="1"/>
  <c r="N10" i="8" a="1"/>
  <c r="N10" i="8" s="1"/>
  <c r="N7" i="8" l="1" a="1"/>
  <c r="N7" i="8" s="1"/>
  <c r="N11" i="8" a="1"/>
  <c r="N11" i="8" s="1"/>
  <c r="N16" i="8" a="1"/>
  <c r="N16" i="8" s="1"/>
  <c r="N6" i="8" a="1"/>
  <c r="N6" i="8" s="1"/>
  <c r="N14" i="8" a="1"/>
  <c r="N14" i="8" s="1"/>
  <c r="N15" i="8" a="1"/>
  <c r="N15" i="8" s="1"/>
  <c r="N12" i="8" a="1"/>
  <c r="N12" i="8" s="1"/>
  <c r="N3" i="8" a="1"/>
  <c r="N3" i="8" s="1"/>
  <c r="N20" i="8" a="1"/>
  <c r="N20" i="8" s="1"/>
  <c r="N13" i="8" l="1"/>
  <c r="M5" i="8"/>
  <c r="M9" i="8" s="1"/>
  <c r="N5" i="8"/>
  <c r="M13" i="8"/>
  <c r="N9" i="8" l="1"/>
  <c r="N17" i="8" s="1"/>
  <c r="N21" i="8" s="1"/>
  <c r="M30" i="8"/>
  <c r="M29" i="8"/>
  <c r="N29" i="8"/>
  <c r="M17" i="8"/>
  <c r="M21" i="8" s="1"/>
  <c r="L5" i="8"/>
  <c r="N30" i="8" l="1"/>
  <c r="N31" i="8"/>
  <c r="N23" i="8"/>
  <c r="N34" i="7" s="1"/>
  <c r="M23" i="8"/>
  <c r="M34" i="7" s="1"/>
  <c r="M31" i="8"/>
  <c r="L13" i="8"/>
  <c r="L9" i="8"/>
  <c r="L23" i="7"/>
  <c r="L31" i="7" s="1"/>
  <c r="L15" i="7"/>
  <c r="L17" i="8" l="1"/>
  <c r="L21" i="8" s="1"/>
  <c r="L23" i="8" s="1"/>
  <c r="L30" i="8"/>
  <c r="L29" i="8"/>
  <c r="L31" i="8" l="1"/>
  <c r="G30" i="7" l="1"/>
  <c r="G23" i="7"/>
  <c r="G15" i="7"/>
  <c r="G31" i="7" l="1"/>
  <c r="G13" i="8"/>
  <c r="G5" i="8"/>
  <c r="C30" i="7"/>
  <c r="C23" i="7"/>
  <c r="C20" i="8"/>
  <c r="C15" i="7"/>
  <c r="D30" i="7"/>
  <c r="D23" i="7"/>
  <c r="D15" i="7"/>
  <c r="C13" i="8"/>
  <c r="D13" i="8"/>
  <c r="C5" i="8"/>
  <c r="C9" i="8" s="1"/>
  <c r="C30" i="8" s="1"/>
  <c r="D5" i="8"/>
  <c r="D9" i="8" s="1"/>
  <c r="D30" i="8" s="1"/>
  <c r="C29" i="8" l="1"/>
  <c r="D29" i="8"/>
  <c r="D31" i="7"/>
  <c r="C31" i="7"/>
  <c r="D17" i="8"/>
  <c r="D21" i="8" s="1"/>
  <c r="G17" i="8"/>
  <c r="G21" i="8" s="1"/>
  <c r="G31" i="8" s="1"/>
  <c r="C17" i="8"/>
  <c r="C21" i="8" s="1"/>
  <c r="D23" i="8" l="1"/>
  <c r="D31" i="8"/>
  <c r="C23" i="8"/>
  <c r="C24" i="8" s="1"/>
  <c r="C31" i="8"/>
  <c r="G23" i="8"/>
  <c r="E15" i="7"/>
  <c r="E13" i="8"/>
  <c r="E5" i="8"/>
  <c r="E9" i="8" s="1"/>
  <c r="E30" i="8" s="1"/>
  <c r="E30" i="7"/>
  <c r="F30" i="7"/>
  <c r="G34" i="7" l="1"/>
  <c r="E29" i="8"/>
  <c r="G24" i="8"/>
  <c r="D24" i="8"/>
  <c r="D34" i="7"/>
  <c r="E31" i="7"/>
  <c r="F15" i="7"/>
  <c r="F23" i="7"/>
  <c r="F31" i="7" s="1"/>
  <c r="F13" i="8"/>
  <c r="E17" i="8"/>
  <c r="F5" i="8"/>
  <c r="F9" i="8" s="1"/>
  <c r="F30" i="8" s="1"/>
  <c r="F29" i="8" l="1"/>
  <c r="E21" i="8"/>
  <c r="F17" i="8"/>
  <c r="E23" i="8" l="1"/>
  <c r="E31" i="8"/>
  <c r="F21" i="8"/>
  <c r="F23" i="8" s="1"/>
  <c r="F31" i="8" l="1"/>
  <c r="E24" i="8"/>
  <c r="E34" i="7"/>
  <c r="F24" i="8" l="1"/>
  <c r="F34" i="7"/>
  <c r="H30" i="7" l="1"/>
  <c r="H23" i="7"/>
  <c r="H15" i="7"/>
  <c r="H31" i="7" l="1"/>
  <c r="I5" i="8" l="1"/>
  <c r="I9" i="8" s="1"/>
  <c r="I30" i="8" s="1"/>
  <c r="H5" i="8"/>
  <c r="H9" i="8" s="1"/>
  <c r="I13" i="8"/>
  <c r="H13" i="8"/>
  <c r="I17" i="8" l="1"/>
  <c r="I21" i="8" s="1"/>
  <c r="I31" i="8" s="1"/>
  <c r="I29" i="8"/>
  <c r="H29" i="8"/>
  <c r="H30" i="8"/>
  <c r="H17" i="8"/>
  <c r="H21" i="8" s="1"/>
  <c r="H31" i="8" s="1"/>
  <c r="I23" i="8" l="1"/>
  <c r="H23" i="8"/>
  <c r="I30" i="7"/>
  <c r="I23" i="7"/>
  <c r="I15" i="7"/>
  <c r="I34" i="7" l="1"/>
  <c r="H34" i="7"/>
  <c r="I31" i="7"/>
  <c r="J5" i="8" l="1"/>
  <c r="J13" i="8"/>
  <c r="J9" i="8" l="1"/>
  <c r="J29" i="8" l="1"/>
  <c r="J30" i="8"/>
  <c r="J17" i="8"/>
  <c r="J21" i="8" s="1"/>
  <c r="J31" i="8" s="1"/>
  <c r="J23" i="8" l="1"/>
  <c r="J30" i="7" l="1"/>
  <c r="J23" i="7"/>
  <c r="J15" i="7"/>
  <c r="J31" i="7" l="1"/>
  <c r="J34" i="7"/>
  <c r="K5" i="8"/>
  <c r="K9" i="8" s="1"/>
  <c r="K30" i="8"/>
  <c r="K13" i="8"/>
  <c r="K29" i="8" s="1"/>
  <c r="K17" i="8" l="1"/>
  <c r="K21" i="8" l="1"/>
  <c r="K31" i="8" s="1"/>
  <c r="K23" i="8" l="1"/>
  <c r="K34" i="7" s="1"/>
  <c r="L34" i="7" l="1"/>
  <c r="K23" i="7"/>
  <c r="K31" i="7" s="1"/>
</calcChain>
</file>

<file path=xl/sharedStrings.xml><?xml version="1.0" encoding="utf-8"?>
<sst xmlns="http://schemas.openxmlformats.org/spreadsheetml/2006/main" count="131" uniqueCount="107">
  <si>
    <t>Отложенные аквизиционные расходы</t>
  </si>
  <si>
    <t>Расход по налогу на прибыль</t>
  </si>
  <si>
    <t>Денежные и приравненные к ним средства</t>
  </si>
  <si>
    <t>Банковские депозиты</t>
  </si>
  <si>
    <t>Прочие активы</t>
  </si>
  <si>
    <t>Страховые резервы</t>
  </si>
  <si>
    <t>Обязательства по отложенному налогу на прибыль</t>
  </si>
  <si>
    <t>Прочие обязательства</t>
  </si>
  <si>
    <t>Дебиторская задолженность по операциям страхования и перестрахования</t>
  </si>
  <si>
    <t>АКТИВЫ</t>
  </si>
  <si>
    <t>Финансовые инструменты, оцениваемые по справедливой стоимости, изменения которой отражаются в составе прибыли или убытка</t>
  </si>
  <si>
    <t>Доля перестраховщиков в страховых резервах</t>
  </si>
  <si>
    <t>Предоплата по текущему налогу на прибыль</t>
  </si>
  <si>
    <t>Всего активов</t>
  </si>
  <si>
    <t>ОБЯЗАТЕЛЬСТВА</t>
  </si>
  <si>
    <t>Кредиторская задолженность по операциям страхования и перестрахования</t>
  </si>
  <si>
    <t>Обязательства по текущему налогу на прибыль</t>
  </si>
  <si>
    <t>Всего обязательств</t>
  </si>
  <si>
    <t>КАПИТАЛ</t>
  </si>
  <si>
    <t>Уставный капитал</t>
  </si>
  <si>
    <t>Добавочный капитал</t>
  </si>
  <si>
    <t>Нераспределеннная прибыль</t>
  </si>
  <si>
    <t>Всего капитала</t>
  </si>
  <si>
    <t>Всего обязательств и капитала</t>
  </si>
  <si>
    <t>Общая сумма страховых премий</t>
  </si>
  <si>
    <t>Премии, переданные в перестрахование</t>
  </si>
  <si>
    <t>Общая сумма страховых премий, нетто перестрахование</t>
  </si>
  <si>
    <t>Аннулированные премии и изменение резерва под обесценение дебиторской задолженности по операциям страхования</t>
  </si>
  <si>
    <t>Изменение резерва незаработанной премии, брутто</t>
  </si>
  <si>
    <t>Изменение доли перестраховщиков в резерве незаработанной премии</t>
  </si>
  <si>
    <t>Чистые заработанные премии</t>
  </si>
  <si>
    <t>Страховые выплаты, нетто перестрахование</t>
  </si>
  <si>
    <t>Изменение резерва убытков, нетто перестрахование</t>
  </si>
  <si>
    <t>Внешние расходы на урегулирование убытков</t>
  </si>
  <si>
    <t>Произошедшие убытки, нетто престрахование</t>
  </si>
  <si>
    <t>Доходы от суброгационных требований и реализации переданного страховщику имущества</t>
  </si>
  <si>
    <t>Аквизиционные расходы</t>
  </si>
  <si>
    <t>Результат от страховой деятельности</t>
  </si>
  <si>
    <t>Чистый инвестиционный доход</t>
  </si>
  <si>
    <t>Административные расходы</t>
  </si>
  <si>
    <t>Прибыль до вычета налога на прибыль</t>
  </si>
  <si>
    <t>Чистая прибыль за год</t>
  </si>
  <si>
    <t>Общий совокупный доход за год</t>
  </si>
  <si>
    <t>Прочие операционные доходы/(расходы)</t>
  </si>
  <si>
    <t>2014 год*</t>
  </si>
  <si>
    <t>2013 год**</t>
  </si>
  <si>
    <t>2012 год***</t>
  </si>
  <si>
    <t>2015 год*</t>
  </si>
  <si>
    <t>*2014г. на основании финансовой отчетности ООО "Страховая компания Европлан" в соответствии с Международными стандартами финансовой отчетности на 31 декабря 2015 и за 2015 год</t>
  </si>
  <si>
    <t>*2013г. на основании финансовой отчетности ООО "Страховая компания Европлан" в соответствии с Международными стандартами финансовой отчетности  на 31 декабря 2014 и за 2014 год</t>
  </si>
  <si>
    <t>*2012г. на основании финансовой отчетности ООО "Страховая компания Европлан" в соответствии с Международными стандартами финансовой отчетности  на 31 декабря 2013 и за 2013 год</t>
  </si>
  <si>
    <t>31.12.2012***</t>
  </si>
  <si>
    <t>31.12.2013**</t>
  </si>
  <si>
    <t>31.12.2014*</t>
  </si>
  <si>
    <t>31.12.2015*</t>
  </si>
  <si>
    <t>2016 год*</t>
  </si>
  <si>
    <t>Изменение резерва по незавершенным судебным искам</t>
  </si>
  <si>
    <t>Дебиторская задолженность по суброгационным и регрессным требованиям</t>
  </si>
  <si>
    <t>31.12.2016*</t>
  </si>
  <si>
    <t xml:space="preserve">*2016-2014гг. на основании финансовой отчетности ООО "Страховая компания Европлан" в соответствии с Международными стандартами финансовой отчетности за 2015 год </t>
  </si>
  <si>
    <t xml:space="preserve">*2016-2015гг. на основании финансовой отчетности ООО "Страховая компания Европлан" в соответствии с Международными стандартами финансовой отчетности за 2016 год </t>
  </si>
  <si>
    <t>Финасовые активы, имеющиеся в наличие для продажи</t>
  </si>
  <si>
    <t>Денежные средства и эквиваленты</t>
  </si>
  <si>
    <t>Депозиты в банках</t>
  </si>
  <si>
    <t>Финансовые активы, переоцениваемые по справедливой стоимости через прибыли и убытки</t>
  </si>
  <si>
    <t>Дебиторская задолженность по операциям страхования</t>
  </si>
  <si>
    <t>Доля перестраховщиков в резерве незаработанной премии, Доля перестраховщиков в резерве убытков</t>
  </si>
  <si>
    <t>Основные средства и нематериальные активы</t>
  </si>
  <si>
    <t>Предоплаты и прочие активы</t>
  </si>
  <si>
    <t>Резерв незаработанной премии, Резерв убытков</t>
  </si>
  <si>
    <t>Отложенные налоговые обязательства</t>
  </si>
  <si>
    <t>Кредиторская задолженность по операциям страхования</t>
  </si>
  <si>
    <t>Прочая кредиторская задолженность и прочие обязательства</t>
  </si>
  <si>
    <t>Нераспределенная прибыль, Резерв переоценки</t>
  </si>
  <si>
    <t>Основные средства и НМА</t>
  </si>
  <si>
    <t>ООО "Страховая компания Интери" (до 2018 года - ООО "Страховая компания Европлан")</t>
  </si>
  <si>
    <t>Страховая премия – всего</t>
  </si>
  <si>
    <t>Страховая премия, переданная перестраховщикам</t>
  </si>
  <si>
    <t>Изменение резерва незаработанной премии - всего</t>
  </si>
  <si>
    <t>Страховые выплаты – всего, Доля перестраховщиков в страховых выплатах</t>
  </si>
  <si>
    <t>Изменение резервов убытков – всего, Изменение доли перестраховщиков в резерве убытков</t>
  </si>
  <si>
    <t xml:space="preserve">Расходы на урегулирование убытков </t>
  </si>
  <si>
    <t>Полученные возмещения по суброгации и регрессным искам</t>
  </si>
  <si>
    <t>Изменение резерва под обесценение дебиторской задолженности</t>
  </si>
  <si>
    <t>Аквизиционные расходы - всего, Комиссионный доход по операциям перестрахования</t>
  </si>
  <si>
    <t>Операционные расходы</t>
  </si>
  <si>
    <t>Прочие расходы</t>
  </si>
  <si>
    <t>Результат от инвестиционной деятельности</t>
  </si>
  <si>
    <t>Доход/(расход) по налогу на прибыль</t>
  </si>
  <si>
    <t>Итого совокупный доход за отчетный период</t>
  </si>
  <si>
    <t>ROE</t>
  </si>
  <si>
    <t>ФОТ УУ</t>
  </si>
  <si>
    <t>ФОТ продавцов</t>
  </si>
  <si>
    <t>LR</t>
  </si>
  <si>
    <t>AR</t>
  </si>
  <si>
    <t>CR</t>
  </si>
  <si>
    <t>Резерв переоценки инвестиций, имеющихся в наличии для продажи</t>
  </si>
  <si>
    <t>*2019г. на основании финансовой отчетности ООО "Страховая компания ИНТЕРИ" в соответствии с Международными стандартами финансовой отчетности  на 31 декабря 2019 и за 2019 год</t>
  </si>
  <si>
    <t>*2018г. на основании финансовой отчетности ООО "Страховая компания ИНТЕРИ" в соответствии с Международными стандартами финансовой отчетности  на 31 декабря 2018 и за 2018 год</t>
  </si>
  <si>
    <t>*2017г. на основании финансовой отчетности ООО "Страховая компания ИНТЕРИ" в соответствии с Международными стандартами финансовой отчетности  на 31 декабря 2017 и за 2017 год</t>
  </si>
  <si>
    <t>*2020г. на основании финансовой отчетности ООО "Страховая компания ИНТЕРИ" в соответствии с Международными стандартами финансовой отчетности  на 31 декабря 2020 и за 2020 год</t>
  </si>
  <si>
    <t>тыс. руб</t>
  </si>
  <si>
    <t>*2021г. на основании финансовой отчетности ООО "Страховая компания ИНТЕРИ" в соответствии с Международными стандартами финансовой отчетности  на 31 декабря 2021 и за 2021 год</t>
  </si>
  <si>
    <t>*2022г. на основании финансовой отчетности ООО "Страховая компания ИНТЕРИ" в соответствии с Международными стандартами финансовой отчетности  на 31 декабря 2022 и за 2022 год</t>
  </si>
  <si>
    <t>*2023г. на основании финансовой отчетности ООО "Страховая компания ИНТЕРИ" в соответствии с Международными стандартами финансовой отчетности  на 31 декабря 2023 и за 2023 год</t>
  </si>
  <si>
    <t>-</t>
  </si>
  <si>
    <t>*2024г. на основании финансовой отчетности ООО "Страховая компания ИНТЕРИ" в соответствии с Международными стандартами финансовой отчетности  на 31 декабря 2024 и за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</si>
</sst>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#;\(#,###\);&quot;-&quot;"/>
    <numFmt numFmtId="166" formatCode="0.0%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9"/>
      <name val="PF BeauSans Pro"/>
      <charset val="204"/>
    </font>
    <font>
      <b/>
      <sz val="9"/>
      <name val="PF BeauSans Pro"/>
      <charset val="204"/>
    </font>
    <font>
      <b/>
      <sz val="11"/>
      <name val="PF BeauSans Pro"/>
      <charset val="204"/>
    </font>
    <font>
      <b/>
      <sz val="9"/>
      <color theme="0"/>
      <name val="PF BeauSans Pro"/>
      <charset val="204"/>
    </font>
    <font>
      <sz val="10"/>
      <name val="Arial Cyr"/>
      <charset val="204"/>
    </font>
    <font>
      <sz val="9"/>
      <color theme="0" tint="-0.34998626667073579"/>
      <name val="PF BeauSans Pro"/>
      <charset val="204"/>
    </font>
    <font>
      <sz val="10"/>
      <name val="Times New Roman"/>
      <family val="1"/>
      <charset val="204"/>
    </font>
    <font>
      <sz val="9"/>
      <color rgb="FFFF0000"/>
      <name val="PF BeauSans Pro"/>
      <charset val="204"/>
    </font>
    <font>
      <sz val="8"/>
      <name val="PF BeauSans Pro"/>
      <charset val="204"/>
    </font>
    <font>
      <sz val="9"/>
      <color theme="0" tint="-0.249977111117893"/>
      <name val="PF BeauSans Pro"/>
      <charset val="204"/>
    </font>
    <font>
      <i/>
      <sz val="9"/>
      <color theme="0" tint="-0.249977111117893"/>
      <name val="PF BeauSans Pro"/>
      <charset val="204"/>
    </font>
    <font>
      <b/>
      <i/>
      <sz val="9"/>
      <name val="PF BeauSans Pro"/>
      <charset val="204"/>
    </font>
    <font>
      <b/>
      <i/>
      <sz val="9"/>
      <color rgb="FF002060"/>
      <name val="PF BeauSans Pro"/>
      <charset val="204"/>
    </font>
    <font>
      <i/>
      <sz val="9"/>
      <name val="Times New Roman"/>
      <family val="1"/>
      <charset val="204"/>
    </font>
    <font>
      <i/>
      <sz val="9"/>
      <name val="PF BeauSans Pro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4" applyFont="1" applyAlignment="1">
      <alignment wrapText="1"/>
    </xf>
    <xf numFmtId="0" fontId="4" fillId="0" borderId="0" xfId="4" applyFont="1"/>
    <xf numFmtId="0" fontId="5" fillId="0" borderId="0" xfId="4" applyFont="1" applyAlignment="1">
      <alignment wrapText="1"/>
    </xf>
    <xf numFmtId="0" fontId="5" fillId="0" borderId="0" xfId="4" applyFont="1"/>
    <xf numFmtId="0" fontId="5" fillId="0" borderId="0" xfId="0" applyFont="1" applyAlignment="1">
      <alignment wrapText="1"/>
    </xf>
    <xf numFmtId="165" fontId="5" fillId="0" borderId="0" xfId="5" applyNumberFormat="1" applyFont="1"/>
    <xf numFmtId="0" fontId="6" fillId="0" borderId="0" xfId="0" applyFont="1" applyAlignment="1">
      <alignment wrapText="1"/>
    </xf>
    <xf numFmtId="165" fontId="6" fillId="0" borderId="1" xfId="5" applyNumberFormat="1" applyFont="1" applyBorder="1"/>
    <xf numFmtId="165" fontId="6" fillId="0" borderId="3" xfId="5" applyNumberFormat="1" applyFont="1" applyBorder="1"/>
    <xf numFmtId="165" fontId="6" fillId="0" borderId="2" xfId="5" applyNumberFormat="1" applyFont="1" applyBorder="1"/>
    <xf numFmtId="0" fontId="8" fillId="2" borderId="1" xfId="4" applyFont="1" applyFill="1" applyBorder="1" applyAlignment="1">
      <alignment horizontal="center" wrapText="1"/>
    </xf>
    <xf numFmtId="165" fontId="5" fillId="0" borderId="2" xfId="5" applyNumberFormat="1" applyFont="1" applyBorder="1"/>
    <xf numFmtId="165" fontId="5" fillId="0" borderId="0" xfId="5" applyNumberFormat="1" applyFont="1" applyFill="1"/>
    <xf numFmtId="165" fontId="5" fillId="0" borderId="3" xfId="5" applyNumberFormat="1" applyFont="1" applyBorder="1"/>
    <xf numFmtId="165" fontId="6" fillId="0" borderId="3" xfId="5" applyNumberFormat="1" applyFont="1" applyFill="1" applyBorder="1"/>
    <xf numFmtId="165" fontId="5" fillId="0" borderId="0" xfId="5" applyNumberFormat="1" applyFont="1" applyFill="1" applyBorder="1"/>
    <xf numFmtId="165" fontId="5" fillId="0" borderId="2" xfId="5" applyNumberFormat="1" applyFont="1" applyFill="1" applyBorder="1"/>
    <xf numFmtId="165" fontId="5" fillId="0" borderId="3" xfId="5" applyNumberFormat="1" applyFont="1" applyFill="1" applyBorder="1"/>
    <xf numFmtId="14" fontId="8" fillId="2" borderId="1" xfId="4" applyNumberFormat="1" applyFont="1" applyFill="1" applyBorder="1" applyAlignment="1">
      <alignment horizontal="center" wrapText="1"/>
    </xf>
    <xf numFmtId="0" fontId="4" fillId="0" borderId="0" xfId="4" applyFont="1" applyAlignment="1"/>
    <xf numFmtId="0" fontId="5" fillId="0" borderId="0" xfId="4" applyFont="1" applyAlignment="1"/>
    <xf numFmtId="0" fontId="10" fillId="0" borderId="0" xfId="0" applyFont="1" applyAlignment="1"/>
    <xf numFmtId="165" fontId="12" fillId="0" borderId="0" xfId="4" applyNumberFormat="1" applyFont="1"/>
    <xf numFmtId="0" fontId="7" fillId="0" borderId="0" xfId="4" applyFont="1" applyAlignment="1">
      <alignment horizontal="left" vertical="center"/>
    </xf>
    <xf numFmtId="0" fontId="8" fillId="2" borderId="0" xfId="4" applyFont="1" applyFill="1" applyAlignment="1">
      <alignment horizontal="center" vertical="center" wrapText="1"/>
    </xf>
    <xf numFmtId="0" fontId="11" fillId="0" borderId="0" xfId="6" applyFont="1" applyAlignment="1">
      <alignment vertical="top" wrapText="1"/>
    </xf>
    <xf numFmtId="0" fontId="8" fillId="2" borderId="0" xfId="4" applyFont="1" applyFill="1" applyAlignment="1">
      <alignment horizontal="center" vertical="center"/>
    </xf>
    <xf numFmtId="0" fontId="5" fillId="3" borderId="0" xfId="0" applyFont="1" applyFill="1" applyAlignment="1">
      <alignment wrapText="1"/>
    </xf>
    <xf numFmtId="165" fontId="5" fillId="3" borderId="0" xfId="5" applyNumberFormat="1" applyFont="1" applyFill="1"/>
    <xf numFmtId="3" fontId="5" fillId="0" borderId="0" xfId="4" applyNumberFormat="1" applyFont="1"/>
    <xf numFmtId="166" fontId="5" fillId="0" borderId="0" xfId="7" applyNumberFormat="1" applyFont="1"/>
    <xf numFmtId="0" fontId="6" fillId="0" borderId="0" xfId="4" applyFont="1" applyAlignment="1">
      <alignment wrapText="1"/>
    </xf>
    <xf numFmtId="166" fontId="6" fillId="0" borderId="0" xfId="7" applyNumberFormat="1" applyFont="1"/>
    <xf numFmtId="0" fontId="6" fillId="0" borderId="0" xfId="4" applyFont="1" applyAlignment="1"/>
    <xf numFmtId="165" fontId="6" fillId="0" borderId="0" xfId="4" applyNumberFormat="1" applyFont="1"/>
    <xf numFmtId="0" fontId="6" fillId="0" borderId="0" xfId="4" applyFont="1"/>
    <xf numFmtId="0" fontId="5" fillId="0" borderId="0" xfId="0" applyFont="1" applyFill="1" applyAlignment="1">
      <alignment wrapText="1"/>
    </xf>
    <xf numFmtId="0" fontId="13" fillId="0" borderId="0" xfId="4" applyFont="1" applyAlignment="1">
      <alignment horizontal="center" wrapText="1"/>
    </xf>
    <xf numFmtId="165" fontId="5" fillId="0" borderId="0" xfId="4" applyNumberFormat="1" applyFont="1"/>
    <xf numFmtId="165" fontId="14" fillId="0" borderId="0" xfId="5" applyNumberFormat="1" applyFont="1" applyFill="1"/>
    <xf numFmtId="165" fontId="15" fillId="0" borderId="0" xfId="5" applyNumberFormat="1" applyFont="1" applyFill="1"/>
    <xf numFmtId="0" fontId="16" fillId="0" borderId="0" xfId="0" applyFont="1" applyAlignment="1">
      <alignment wrapText="1"/>
    </xf>
    <xf numFmtId="0" fontId="18" fillId="0" borderId="0" xfId="4" applyFont="1"/>
    <xf numFmtId="0" fontId="19" fillId="0" borderId="0" xfId="4" applyFont="1"/>
    <xf numFmtId="0" fontId="17" fillId="0" borderId="0" xfId="4" applyFont="1"/>
    <xf numFmtId="166" fontId="17" fillId="0" borderId="0" xfId="7" applyNumberFormat="1" applyFont="1"/>
    <xf numFmtId="0" fontId="13" fillId="0" borderId="0" xfId="4" applyFont="1" applyAlignment="1">
      <alignment horizontal="left" vertical="top" wrapText="1"/>
    </xf>
    <xf numFmtId="0" fontId="13" fillId="0" borderId="0" xfId="4" applyFont="1" applyAlignment="1">
      <alignment horizontal="left" vertical="top" wrapText="1"/>
    </xf>
    <xf numFmtId="0" fontId="4" fillId="0" borderId="0" xfId="4" applyFont="1" applyAlignment="1">
      <alignment horizontal="center" vertical="center"/>
    </xf>
    <xf numFmtId="165" fontId="5" fillId="0" borderId="0" xfId="5" applyNumberFormat="1" applyFont="1" applyAlignment="1">
      <alignment horizontal="right"/>
    </xf>
    <xf numFmtId="9" fontId="5" fillId="0" borderId="0" xfId="7" applyFont="1"/>
    <xf numFmtId="0" fontId="13" fillId="0" borderId="0" xfId="4" applyFont="1" applyAlignment="1">
      <alignment horizontal="left" vertical="top" wrapText="1"/>
    </xf>
  </cellXfs>
  <cellStyles count="8">
    <cellStyle name="Обычный" xfId="0" builtinId="0"/>
    <cellStyle name="Обычный 2" xfId="4"/>
    <cellStyle name="Обычный 31" xfId="6"/>
    <cellStyle name="Обычный 4" xfId="1"/>
    <cellStyle name="Процентный" xfId="7" builtinId="5"/>
    <cellStyle name="Финансовый 10" xfId="3"/>
    <cellStyle name="Финансовый 2" xfId="5"/>
    <cellStyle name="Финансовый 3" xfId="2"/>
  </cellStyles>
  <dxfs count="0"/>
  <tableStyles count="0" defaultTableStyle="TableStyleMedium2" defaultPivotStyle="PivotStyleMedium9"/>
  <colors>
    <mruColors>
      <color rgb="FFFF6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80;&#1085;&#1072;&#1085;&#1089;&#1086;&#1074;&#1099;&#1081;%20&#1076;&#1077;&#1087;&#1072;&#1088;&#1090;&#1072;&#1084;&#1077;&#1085;&#1090;/US%20GAAP/DL-2005/4q2005/Annual%20FS/140406/FS_EP%202005%201704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%20GAAP/FS%202013/4q%2013/&#1044;&#1077;&#1082;&#1072;&#1073;&#1088;&#1100;/Ins%20EP/Notes%20for%20audit/&#1055;&#1088;&#1077;&#1076;&#1099;&#1076;&#1091;&#1097;&#1080;&#1077;%20&#1074;&#1077;&#1088;&#1089;&#1080;&#1080;/TT%20Ins%20EP%20for%20audit_&#1086;&#1090;&#1083;&#1086;&#1078;&#1077;&#1085;&#1085;&#1099;&#1077;%20&#1085;&#1072;&#1083;&#1086;&#1075;&#1080;%20&#1076;&#1086;%20&#1082;&#1086;&#1088;&#1088;&#1077;&#1082;&#1090;&#1080;&#1088;&#1086;&#1074;&#1082;&#1080;%20&#1050;&#1052;&#1055;&#104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1056;&#1072;&#1073;&#1086;&#1095;&#1080;&#1081;%20&#1089;&#1090;&#1086;&#1083;\&#1050;&#1085;&#1080;&#1075;&#1072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Documents%20and%20Settings/ylogovin/Local%20Settings/Temp/05-01-01/05-01-01/munic_cb/A2912209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NT\TEMP\corpbndru_pl_2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BAS\FS\Office\Banks\Vneshtorgbank\2000\2000%20YE%20Final\IAS%20FS%20preparation\Audited%20GRF%20form%20subs\EWUB\EWUB%20GRFs%20_audi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MyClients\1998\Neftehim\conv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tes\data\CLIENTS\Standard%20docs\IASconv_2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ABAS/FS/Office/Insurance/Sogaz/IAS%20conversions/Cash%20Flow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My%20Documents/MyClients/1998/Neftehim/conv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notesEA312D\INvestments_Final_20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GNATOR\REPORT\09_09_02\movmon2.xlt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80;&#1085;&#1072;&#1085;&#1089;&#1086;&#1074;&#1099;&#1081;%20&#1076;&#1077;&#1087;&#1072;&#1088;&#1090;&#1072;&#1084;&#1077;&#1085;&#1090;/US%20GAAP/FS%202012/4q'12/&#1044;&#1077;&#1082;&#1072;&#1073;&#1088;&#1100;/Notes/SBP/SBP_KPMG_11042013%20&#1088;&#1072;&#1089;&#1095;&#1077;&#1090;%20APIC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Documents%20and%20Settings/mszalont/My%20Documents/Rosno/2002/Final/Fixed%20assets/FA_Disclosur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BAS\FS\Office\Banks\Dialog%20optim\2000\IAS%20FS\cashflow%20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roup\ANALIZE\PD\Save\d\$$$Folder04059\010106\&#1072;&#1091;&#1076;&#1080;&#1090;&#1086;&#1088;&#1099;\IFRS%20conv%20REB%20311205%20less%20IP%20n%20US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DOCUME~1/khasbula/LOCALS~1/Temp/newutil2003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garutyun\Local%20Settings\Temp\VTB%20REP%202001123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ntrolling\M%20I%20S\2005%2002\IMI_loanstat_final_2003%20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V%20Bank/FS%202002/Note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Documents%20and%20Settings/admitrenko001/Desktop/FINANCIAL%20INSTRUMENTS%20AS%20OF%20THE%20END%20OF%20DECEMBER%20200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Loan%20portfolio%20311205up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roup\ANALIZE\PD\Save\d\$$$Folder04059\010106\PUBLIC\GROUP2\NON\CURR_JOB\INFO\BUDGET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orona%20+%20investment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Clients\Surgut\fa\FA%20disclosur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version%20RosEuro%206m06_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roup\rel\&#1044;&#1086;&#1075;&#1086;&#1074;&#1086;&#1088;&#1072;%20&#1083;&#1080;&#1079;&#1080;&#1085;&#1075;&#1072;\&#1044;&#1086;&#1075;&#1086;&#1074;&#1086;&#1088;&#1072;%20&#1074;%20&#1088;&#1072;&#1079;&#1088;&#1072;&#1073;&#1086;&#1090;&#1082;&#1077;\98&#1051;_&#1041;&#1077;&#1088;&#1090;&#1086;&#1089;_&#1057;&#1087;&#1077;&#1094;&#1084;&#1072;&#1096;&#1080;&#1085;&#1072;\Leasing_&#1089;&#1087;&#1077;&#1094;&#1084;&#1072;&#1096;&#1080;&#1085;&#107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86;&#1080;%20&#1076;&#1086;&#1082;&#1091;&#1084;&#1077;&#1085;&#1090;&#1099;\Alexei\Transformation\Leasing\Transformation\2003\12_December\Base3112\&#1041;&#1072;&#1079;&#1072;%20&#1087;&#1088;&#1086;&#1077;&#1082;&#1090;&#1086;&#1074;_IA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BS.ABS\BANK\STNDFRM\IASCONV\Examples\conv_E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WCJULIA\IFRS\Sogaz\conversions_last\Sogaz%20Group%20conversion_31%2012%202003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BBS.ABS/BANK/STNDFRM/IASCONV/Examples/conv_E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PUBLIC/GROUP2/ATALANTA/Cbum/09_2003/2609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80;&#1085;&#1072;&#1085;&#1089;&#1086;&#1074;&#1099;&#1081;%20&#1076;&#1077;&#1087;&#1072;&#1088;&#1090;&#1072;&#1084;&#1077;&#1085;&#1090;/US%20GAAP/DL-2006/1q2006/FS%201q/FS_Kelvin%20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GAAP/DL-2004/4q2004/FS_2004_consolidated_current/FS_EPA_200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AYP\&#1057;&#1074;&#1077;&#1088;&#1082;&#1072;\&#1054;&#1057;&#1042;%20&#1045;&#1056;%2027030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ICB%202003\Final%20from%20IK\Balans_2003q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Documents%20and%20Settings/tpreobrazh001/Desktop/PWC/4_AIG/AIG%20Life/Cash/TB_4q200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V\Focus-Handelsbestand_2000123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eryukhina001\My%20Documents\My%20Documents\Rossia%202005\FINANCIAL%20INSTRUMENTS%20AS%20OF%20THE%20END%20OF%20Dec%2020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BAS\FSIP\LIBRARY\BANKS\Bank_Rossia\2005\9%20months%202005\Conversion\Adjustments%209m2005\Reconciliation_9m_05%20v.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NKTAX\2002\MDM\MDM\Profit%20tax%20&#1053;&#1072;&#1083;&#1086;&#1075;&#1086;&#1074;&#1072;&#1103;%20&#1073;&#1072;&#1079;&#1072;%20&#1085;&#1072;%2001.07.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Rar$DI00.131\Adjustments%209m2005\Tax%20Reconciliation_9m_05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c\dfs\MSFO\FINANCE\2005\Capital_ins_12_%202005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STIM\STIM\&#1054;&#1090;&#1095;&#1077;&#1090;&#1099;%20&#1087;&#1086;%20&#1052;&#1057;&#1041;&#1059;\01.01.99\1_&#1056;&#1077;&#1079;&#1077;&#1088;&#1074;&#1099;%20&#1087;&#1086;%20&#1052;&#1057;&#1041;&#1059;%20&#1085;&#1072;%2001.01.99%20(&#1080;&#1090;&#1086;&#1075;)-NEW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mb%20las%20info\Finished\info\Abdieva%20T\Securities%20issue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80;&#1090;&#1076;&#1080;&#1082;&#1086;&#1074;%20&#1042;&#1083;&#1072;&#1076;&#1080;&#1089;&#1083;&#1072;&#1074;/&#1057;&#1080;&#1090;&#1076;&#1080;&#1082;&#1086;&#1074;%20ACE%20&#1088;&#1072;&#1073;&#1086;&#1090;&#1072;/&#1054;&#1090;&#1095;&#1077;&#1090;&#1085;&#1086;&#1089;&#1090;&#1100;%202009/1%20&#1082;&#1074;&#1072;&#1088;&#1090;&#1072;&#1083;/WINDOWS/TEMP/&#1047;&#1072;&#1087;&#1072;&#1076;&#1085;&#1099;&#1081;_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notesEA312D\2005&#1075;&#1086;&#1076;-&#1086;&#1082;&#1086;&#1085;&#1095;&#1072;&#1090;&#1077;&#1083;&#1100;&#1085;&#1099;&#1081;-&#1089;&#1076;&#1072;&#1085;&#1072;27030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roup\ANALIZE\PD\Save\d\$$$Folder04059\010106\ALEX-1\BUHGLTR\INTORG\INTOR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1044;&#1072;&#1085;&#1085;&#1099;&#1077;%20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80;&#1085;&#1072;&#1085;&#1089;&#1086;&#1074;&#1099;&#1081;%20&#1076;&#1077;&#1087;&#1072;&#1088;&#1090;&#1072;&#1084;&#1077;&#1085;&#1090;/US%20GAAP/DL-2005/4q2005/Annual%20FS/220306/FS_EPA_200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/IFRS/2022/12m2022/2.%20&#1044;&#1086;&#1095;&#1077;&#1088;&#1085;&#1080;&#1077;%20&#1082;&#1086;&#1084;&#1087;&#1072;&#1085;&#1080;&#1080;/4.%20&#1057;&#1050;%20&#1048;&#1085;&#1090;&#1077;&#1088;&#1080;/Scoresheet_&#1048;&#1085;&#1090;&#1077;&#1088;&#1080;_2022-12m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/IFRS/2023/12m2023/2.%20&#1044;&#1086;&#1095;&#1077;&#1088;&#1085;&#1080;&#1077;%20&#1082;&#1086;&#1084;&#1087;&#1072;&#1085;&#1080;&#1080;/4.%20&#1057;&#1050;%20&#1048;&#1085;&#1090;&#1077;&#1088;&#1080;/Scoresheet_&#1048;&#1085;&#1090;&#1077;&#1088;&#1080;_2023-12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"/>
      <sheetName val="PnL"/>
      <sheetName val="CF"/>
      <sheetName val="Trial"/>
      <sheetName val="Mapping"/>
      <sheetName val="Pivot"/>
      <sheetName val="Differences TAX-RAS"/>
      <sheetName val="Deferred tax"/>
      <sheetName val="Differences RAS_GAAP"/>
      <sheetName val="Liquidity"/>
      <sheetName val="Borrowings"/>
      <sheetName val="Сalculations"/>
      <sheetName val="Bad debt provision"/>
      <sheetName val="Accruals"/>
      <sheetName val="Сверка переплат ВД"/>
      <sheetName val="Сверка переплат доллары"/>
      <sheetName val="Сверка счетов РАП и ГААП"/>
    </sheetNames>
    <sheetDataSet>
      <sheetData sheetId="0"/>
      <sheetData sheetId="1"/>
      <sheetData sheetId="2"/>
      <sheetData sheetId="3">
        <row r="2">
          <cell r="A2" t="str">
            <v>DP</v>
          </cell>
        </row>
        <row r="19">
          <cell r="M19">
            <v>3530000</v>
          </cell>
        </row>
        <row r="30">
          <cell r="M30">
            <v>-5832.94</v>
          </cell>
        </row>
        <row r="43">
          <cell r="M43">
            <v>0</v>
          </cell>
        </row>
        <row r="75">
          <cell r="M75">
            <v>-26420.86</v>
          </cell>
        </row>
        <row r="141">
          <cell r="M141">
            <v>-3530000</v>
          </cell>
        </row>
      </sheetData>
      <sheetData sheetId="4">
        <row r="1">
          <cell r="A1" t="str">
            <v>Account</v>
          </cell>
          <cell r="B1" t="str">
            <v>Name / Description</v>
          </cell>
          <cell r="C1" t="str">
            <v>Group</v>
          </cell>
          <cell r="D1" t="str">
            <v>Alternative Group</v>
          </cell>
          <cell r="E1" t="str">
            <v>SubGroup_1</v>
          </cell>
          <cell r="F1" t="str">
            <v>Alternative_SubGroup_1</v>
          </cell>
          <cell r="G1" t="str">
            <v>SubGroup_2</v>
          </cell>
          <cell r="H1" t="str">
            <v>SubGroup_3</v>
          </cell>
          <cell r="I1" t="str">
            <v>Balancing</v>
          </cell>
          <cell r="J1" t="str">
            <v>Comments</v>
          </cell>
          <cell r="K1" t="str">
            <v>Doubled accounts check</v>
          </cell>
          <cell r="L1" t="str">
            <v>1 month</v>
          </cell>
          <cell r="M1" t="str">
            <v>1-6 months</v>
          </cell>
          <cell r="N1" t="str">
            <v>6-12 months</v>
          </cell>
          <cell r="O1" t="str">
            <v>1-2 years</v>
          </cell>
          <cell r="P1" t="str">
            <v>&gt;2 years</v>
          </cell>
          <cell r="Q1" t="str">
            <v>No stated maturity</v>
          </cell>
        </row>
        <row r="2">
          <cell r="A2">
            <v>0</v>
          </cell>
          <cell r="B2" t="str">
            <v>Счет для ввода входящего сальдо</v>
          </cell>
          <cell r="C2" t="str">
            <v>not used</v>
          </cell>
          <cell r="D2" t="str">
            <v>not used</v>
          </cell>
          <cell r="E2" t="str">
            <v>not used</v>
          </cell>
          <cell r="F2" t="str">
            <v>not used</v>
          </cell>
          <cell r="G2" t="str">
            <v>not used</v>
          </cell>
          <cell r="H2" t="str">
            <v>not used</v>
          </cell>
          <cell r="I2" t="str">
            <v>not used</v>
          </cell>
          <cell r="J2" t="str">
            <v>not used</v>
          </cell>
          <cell r="K2">
            <v>0</v>
          </cell>
          <cell r="L2" t="str">
            <v>not used</v>
          </cell>
          <cell r="M2" t="str">
            <v>not used</v>
          </cell>
          <cell r="N2" t="str">
            <v>not used</v>
          </cell>
          <cell r="O2" t="str">
            <v>not used</v>
          </cell>
          <cell r="P2" t="str">
            <v>not used</v>
          </cell>
          <cell r="Q2" t="str">
            <v>not used</v>
          </cell>
        </row>
        <row r="3">
          <cell r="A3">
            <v>1011</v>
          </cell>
          <cell r="B3" t="str">
            <v>Касса (руб)///</v>
          </cell>
          <cell r="C3" t="str">
            <v>Assets</v>
          </cell>
          <cell r="D3" t="str">
            <v>Assets</v>
          </cell>
          <cell r="E3" t="str">
            <v>Cash and cash equivalents</v>
          </cell>
          <cell r="F3" t="str">
            <v>Cash and cash equivalents</v>
          </cell>
          <cell r="I3" t="str">
            <v>Balance</v>
          </cell>
          <cell r="K3">
            <v>0</v>
          </cell>
          <cell r="L3">
            <v>1477.76</v>
          </cell>
        </row>
        <row r="4">
          <cell r="A4">
            <v>1012</v>
          </cell>
          <cell r="B4" t="str">
            <v>Касса (дол)///</v>
          </cell>
          <cell r="C4" t="str">
            <v>Assets</v>
          </cell>
          <cell r="D4" t="str">
            <v>Assets</v>
          </cell>
          <cell r="E4" t="str">
            <v>Cash and cash equivalents</v>
          </cell>
          <cell r="F4" t="str">
            <v>Cash and cash equivalents</v>
          </cell>
          <cell r="I4" t="str">
            <v>Balance</v>
          </cell>
          <cell r="K4">
            <v>0</v>
          </cell>
          <cell r="L4">
            <v>1374155.7</v>
          </cell>
        </row>
        <row r="5">
          <cell r="A5">
            <v>1020</v>
          </cell>
          <cell r="B5" t="str">
            <v>Расч.ный счет (руб)///</v>
          </cell>
          <cell r="C5" t="str">
            <v>Assets</v>
          </cell>
          <cell r="D5" t="str">
            <v>Assets</v>
          </cell>
          <cell r="E5" t="str">
            <v>Cash and cash equivalents</v>
          </cell>
          <cell r="F5" t="str">
            <v>Cash and cash equivalents</v>
          </cell>
          <cell r="I5" t="str">
            <v>Balance</v>
          </cell>
          <cell r="K5">
            <v>0</v>
          </cell>
          <cell r="L5">
            <v>1374155.7</v>
          </cell>
        </row>
        <row r="6">
          <cell r="A6">
            <v>1021</v>
          </cell>
          <cell r="B6" t="str">
            <v>Расч.ный счет (дол)///</v>
          </cell>
          <cell r="C6" t="str">
            <v>Assets</v>
          </cell>
          <cell r="D6" t="str">
            <v>Assets</v>
          </cell>
          <cell r="E6" t="str">
            <v>Cash and cash equivalents</v>
          </cell>
          <cell r="F6" t="str">
            <v>Cash and cash equivalents</v>
          </cell>
          <cell r="I6" t="str">
            <v>Balance</v>
          </cell>
          <cell r="K6">
            <v>0</v>
          </cell>
          <cell r="L6">
            <v>9052.84</v>
          </cell>
        </row>
        <row r="7">
          <cell r="A7">
            <v>1031</v>
          </cell>
          <cell r="B7" t="str">
            <v>Деньги в пути (руб)///</v>
          </cell>
          <cell r="C7" t="str">
            <v>Assets</v>
          </cell>
          <cell r="D7" t="str">
            <v>Assets</v>
          </cell>
          <cell r="E7" t="str">
            <v>Cash and cash equivalents</v>
          </cell>
          <cell r="F7" t="str">
            <v>Cash and cash equivalents</v>
          </cell>
          <cell r="I7" t="str">
            <v>Balance</v>
          </cell>
          <cell r="K7">
            <v>0</v>
          </cell>
          <cell r="L7">
            <v>0</v>
          </cell>
        </row>
        <row r="8">
          <cell r="A8">
            <v>1032</v>
          </cell>
          <cell r="B8" t="str">
            <v>Деньги в пути (дол.)///</v>
          </cell>
          <cell r="C8" t="str">
            <v>Assets</v>
          </cell>
          <cell r="D8" t="str">
            <v>Assets</v>
          </cell>
          <cell r="E8" t="str">
            <v>Cash and cash equivalents</v>
          </cell>
          <cell r="F8" t="str">
            <v>Cash and cash equivalents</v>
          </cell>
          <cell r="I8" t="str">
            <v>Balance</v>
          </cell>
          <cell r="K8">
            <v>0</v>
          </cell>
          <cell r="L8">
            <v>0</v>
          </cell>
        </row>
        <row r="9">
          <cell r="A9">
            <v>1041</v>
          </cell>
          <cell r="B9" t="str">
            <v>Аккредитивы///</v>
          </cell>
          <cell r="C9" t="str">
            <v>Assets</v>
          </cell>
          <cell r="D9" t="str">
            <v>Assets</v>
          </cell>
          <cell r="E9" t="str">
            <v>Cash and cash equivalents</v>
          </cell>
          <cell r="F9" t="str">
            <v>Cash and cash equivalents</v>
          </cell>
          <cell r="I9" t="str">
            <v>Balance</v>
          </cell>
          <cell r="K9">
            <v>0</v>
          </cell>
          <cell r="L9">
            <v>0</v>
          </cell>
        </row>
        <row r="10">
          <cell r="A10">
            <v>1061</v>
          </cell>
          <cell r="B10" t="str">
            <v>Краткосроч.займы (долл.)</v>
          </cell>
          <cell r="C10" t="str">
            <v>Assets</v>
          </cell>
          <cell r="D10" t="str">
            <v>Assets</v>
          </cell>
          <cell r="E10" t="str">
            <v>Loan due from a subsidiary</v>
          </cell>
          <cell r="F10" t="str">
            <v>Loan due from a subsidiary</v>
          </cell>
          <cell r="I10" t="str">
            <v>Balance</v>
          </cell>
          <cell r="K10">
            <v>0</v>
          </cell>
          <cell r="L10">
            <v>0</v>
          </cell>
          <cell r="M10">
            <v>0</v>
          </cell>
          <cell r="N10">
            <v>3530000</v>
          </cell>
        </row>
        <row r="11">
          <cell r="A11">
            <v>1105</v>
          </cell>
          <cell r="B11" t="str">
            <v>(ПФЛ ЛД) Расч.с покупателями в руб. и проч.вал.</v>
          </cell>
          <cell r="C11" t="str">
            <v>Assets</v>
          </cell>
          <cell r="D11" t="str">
            <v>Assets</v>
          </cell>
          <cell r="E11" t="str">
            <v>Net investment in direct financing leases</v>
          </cell>
          <cell r="F11" t="str">
            <v>Net investment in direct financing leases</v>
          </cell>
          <cell r="I11" t="str">
            <v>Balance</v>
          </cell>
          <cell r="K11">
            <v>0</v>
          </cell>
          <cell r="M11">
            <v>-713499.25</v>
          </cell>
        </row>
        <row r="12">
          <cell r="A12">
            <v>1106</v>
          </cell>
          <cell r="B12" t="str">
            <v>(ПФЛ ЛД) Расч.по задаткам с лизингополуч.в руб.и проч.вал.</v>
          </cell>
          <cell r="C12" t="str">
            <v>Assets</v>
          </cell>
          <cell r="D12" t="str">
            <v>Assets</v>
          </cell>
          <cell r="E12" t="str">
            <v>Net investment in direct financing leases</v>
          </cell>
          <cell r="F12" t="str">
            <v>Net investment in direct financing leases</v>
          </cell>
          <cell r="I12" t="str">
            <v>Balance</v>
          </cell>
          <cell r="K12">
            <v>0</v>
          </cell>
          <cell r="M12">
            <v>771662.49</v>
          </cell>
        </row>
        <row r="13">
          <cell r="A13">
            <v>1109</v>
          </cell>
          <cell r="B13" t="str">
            <v>Расч.с покупателями в USD///</v>
          </cell>
          <cell r="C13" t="str">
            <v>Assets</v>
          </cell>
          <cell r="D13" t="str">
            <v>Liabilities</v>
          </cell>
          <cell r="E13" t="str">
            <v>Other Assets</v>
          </cell>
          <cell r="F13" t="str">
            <v>Advances received</v>
          </cell>
          <cell r="I13" t="str">
            <v>Balance</v>
          </cell>
          <cell r="K13">
            <v>0</v>
          </cell>
          <cell r="L13">
            <v>215.28817597600587</v>
          </cell>
          <cell r="M13">
            <v>439.82182402399417</v>
          </cell>
          <cell r="N13">
            <v>0</v>
          </cell>
          <cell r="O13">
            <v>0</v>
          </cell>
          <cell r="P13">
            <v>0</v>
          </cell>
        </row>
        <row r="14">
          <cell r="A14">
            <v>1112</v>
          </cell>
          <cell r="B14" t="str">
            <v>Расч.с покупателями в руб. и проч.вал.///</v>
          </cell>
          <cell r="C14" t="str">
            <v>Assets</v>
          </cell>
          <cell r="D14" t="str">
            <v>Liabilities</v>
          </cell>
          <cell r="E14" t="str">
            <v>Other Assets</v>
          </cell>
          <cell r="F14" t="str">
            <v>Advances received</v>
          </cell>
          <cell r="I14" t="str">
            <v>Balance</v>
          </cell>
          <cell r="K14">
            <v>0</v>
          </cell>
          <cell r="L14">
            <v>-417614.73590738699</v>
          </cell>
          <cell r="M14">
            <v>-853163.78409261303</v>
          </cell>
          <cell r="N14">
            <v>0</v>
          </cell>
          <cell r="O14">
            <v>0</v>
          </cell>
          <cell r="P14">
            <v>0</v>
          </cell>
        </row>
        <row r="15">
          <cell r="A15">
            <v>1113</v>
          </cell>
          <cell r="B15" t="str">
            <v>(ПФЛ ЛД) Расч.с покупателями (дол)///</v>
          </cell>
          <cell r="C15" t="str">
            <v>Assets</v>
          </cell>
          <cell r="D15" t="str">
            <v>Assets</v>
          </cell>
          <cell r="E15" t="str">
            <v>Net investment in direct financing leases</v>
          </cell>
          <cell r="F15" t="str">
            <v>Net investment in direct financing leases</v>
          </cell>
          <cell r="I15" t="str">
            <v>Balance</v>
          </cell>
          <cell r="K15">
            <v>0</v>
          </cell>
          <cell r="M15">
            <v>-7400591.8300000001</v>
          </cell>
        </row>
        <row r="16">
          <cell r="A16">
            <v>1114</v>
          </cell>
          <cell r="B16" t="str">
            <v>(ПФЛ ЛД) Расч.по задаткам с лиз/получ.в USD///</v>
          </cell>
          <cell r="C16" t="str">
            <v>Assets</v>
          </cell>
          <cell r="D16" t="str">
            <v>Assets</v>
          </cell>
          <cell r="E16" t="str">
            <v>Net investment in direct financing leases</v>
          </cell>
          <cell r="F16" t="str">
            <v>Net investment in direct financing leases</v>
          </cell>
          <cell r="I16" t="str">
            <v>Balance</v>
          </cell>
          <cell r="K16">
            <v>0</v>
          </cell>
          <cell r="M16">
            <v>8080535.7300000004</v>
          </cell>
        </row>
        <row r="17">
          <cell r="A17">
            <v>1115</v>
          </cell>
          <cell r="B17" t="str">
            <v>Расч.по неустойкам с лизингополуателями (дол)///</v>
          </cell>
          <cell r="C17" t="str">
            <v>Assets</v>
          </cell>
          <cell r="D17" t="str">
            <v>Liabilities</v>
          </cell>
          <cell r="E17" t="str">
            <v>Other Assets</v>
          </cell>
          <cell r="F17" t="str">
            <v>Other Liabilities</v>
          </cell>
          <cell r="I17" t="str">
            <v>Balance</v>
          </cell>
          <cell r="K17">
            <v>0</v>
          </cell>
          <cell r="M17">
            <v>1360.93</v>
          </cell>
        </row>
        <row r="18">
          <cell r="A18">
            <v>1117</v>
          </cell>
          <cell r="B18" t="str">
            <v>Расч.по прочим претензиям (руб)///</v>
          </cell>
          <cell r="C18" t="str">
            <v>Assets</v>
          </cell>
          <cell r="D18" t="str">
            <v>Liabilities</v>
          </cell>
          <cell r="E18" t="str">
            <v>Other Assets</v>
          </cell>
          <cell r="F18" t="str">
            <v>Other Liabilities</v>
          </cell>
          <cell r="I18" t="str">
            <v>Balance</v>
          </cell>
          <cell r="K18">
            <v>0</v>
          </cell>
          <cell r="M18">
            <v>127411.78</v>
          </cell>
        </row>
        <row r="19">
          <cell r="A19">
            <v>1118</v>
          </cell>
          <cell r="B19" t="str">
            <v>Расч.по лиз.имущ.претенз. (дол)///</v>
          </cell>
          <cell r="C19" t="str">
            <v>Assets</v>
          </cell>
          <cell r="D19" t="str">
            <v>Liabilities</v>
          </cell>
          <cell r="E19" t="str">
            <v>Other Assets</v>
          </cell>
          <cell r="F19" t="str">
            <v>Other Liabilities</v>
          </cell>
          <cell r="I19" t="str">
            <v>Balance</v>
          </cell>
          <cell r="K19">
            <v>0</v>
          </cell>
          <cell r="M19">
            <v>3191.24</v>
          </cell>
        </row>
        <row r="20">
          <cell r="A20">
            <v>1119</v>
          </cell>
          <cell r="B20" t="str">
            <v>Расч.по лиз.имущ.претенз.  (руб.)///</v>
          </cell>
          <cell r="C20" t="str">
            <v>Assets</v>
          </cell>
          <cell r="D20" t="str">
            <v>Liabilities</v>
          </cell>
          <cell r="E20" t="str">
            <v>Other Assets</v>
          </cell>
          <cell r="F20" t="str">
            <v>Other Liabilities</v>
          </cell>
          <cell r="I20" t="str">
            <v>Balance</v>
          </cell>
          <cell r="K20">
            <v>0</v>
          </cell>
          <cell r="M20">
            <v>8270.66</v>
          </cell>
        </row>
        <row r="21">
          <cell r="A21">
            <v>1120</v>
          </cell>
          <cell r="B21" t="str">
            <v>Расч.по лиз.имущ.претенз.  (проч.вал.)///</v>
          </cell>
          <cell r="C21" t="str">
            <v>Assets</v>
          </cell>
          <cell r="D21" t="str">
            <v>Liabilities</v>
          </cell>
          <cell r="E21" t="str">
            <v>Other Assets</v>
          </cell>
          <cell r="F21" t="str">
            <v>Other Liabilities</v>
          </cell>
          <cell r="I21" t="str">
            <v>Balance</v>
          </cell>
          <cell r="K21">
            <v>0</v>
          </cell>
          <cell r="M21">
            <v>-5832.94</v>
          </cell>
        </row>
        <row r="22">
          <cell r="A22">
            <v>1126</v>
          </cell>
          <cell r="B22" t="str">
            <v>НДС по задатку (руб.и проч.вал.)///</v>
          </cell>
          <cell r="C22" t="str">
            <v>Liabilities</v>
          </cell>
          <cell r="D22" t="str">
            <v>Liabilities</v>
          </cell>
          <cell r="E22" t="str">
            <v>Advances received</v>
          </cell>
          <cell r="F22" t="str">
            <v>Advances received</v>
          </cell>
          <cell r="I22" t="str">
            <v>Balance</v>
          </cell>
          <cell r="K22">
            <v>0</v>
          </cell>
          <cell r="L22">
            <v>331981.67935133062</v>
          </cell>
          <cell r="M22">
            <v>678220.19064866938</v>
          </cell>
          <cell r="N22">
            <v>0</v>
          </cell>
          <cell r="O22">
            <v>0</v>
          </cell>
          <cell r="P22">
            <v>0</v>
          </cell>
        </row>
        <row r="23">
          <cell r="A23">
            <v>1128</v>
          </cell>
          <cell r="B23" t="str">
            <v>НДС по прочим покупателям///</v>
          </cell>
          <cell r="C23" t="str">
            <v>Liabilities</v>
          </cell>
          <cell r="D23" t="str">
            <v>Liabilities</v>
          </cell>
          <cell r="E23" t="str">
            <v>Advances received</v>
          </cell>
          <cell r="F23" t="str">
            <v>Advances received</v>
          </cell>
          <cell r="I23" t="str">
            <v>Balance</v>
          </cell>
          <cell r="K23">
            <v>0</v>
          </cell>
          <cell r="L23">
            <v>68293.072976221971</v>
          </cell>
          <cell r="M23">
            <v>139518.96702377804</v>
          </cell>
          <cell r="N23">
            <v>0</v>
          </cell>
          <cell r="O23">
            <v>0</v>
          </cell>
          <cell r="P23">
            <v>0</v>
          </cell>
        </row>
        <row r="24">
          <cell r="A24">
            <v>1129</v>
          </cell>
          <cell r="B24" t="str">
            <v>НДС по задатку///</v>
          </cell>
          <cell r="C24" t="str">
            <v>Liabilities</v>
          </cell>
          <cell r="D24" t="str">
            <v>Liabilities</v>
          </cell>
          <cell r="E24" t="str">
            <v>Advances received</v>
          </cell>
          <cell r="F24" t="str">
            <v>Advances received</v>
          </cell>
          <cell r="I24" t="str">
            <v>Balance</v>
          </cell>
          <cell r="K24">
            <v>0</v>
          </cell>
          <cell r="L24">
            <v>627019.71907210478</v>
          </cell>
          <cell r="M24">
            <v>1280966.5709278954</v>
          </cell>
          <cell r="N24">
            <v>0</v>
          </cell>
          <cell r="O24">
            <v>0</v>
          </cell>
          <cell r="P24">
            <v>0</v>
          </cell>
        </row>
        <row r="25">
          <cell r="A25">
            <v>1130</v>
          </cell>
          <cell r="B25" t="str">
            <v>НДС по прочим покупателям в долларах///</v>
          </cell>
          <cell r="C25" t="str">
            <v>Liabilities</v>
          </cell>
          <cell r="D25" t="str">
            <v>Liabilities</v>
          </cell>
          <cell r="E25" t="str">
            <v>Advances received</v>
          </cell>
          <cell r="F25" t="str">
            <v>Advances received</v>
          </cell>
          <cell r="I25" t="str">
            <v>Balance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A26">
            <v>1131</v>
          </cell>
          <cell r="B26" t="str">
            <v>НДС по кап.вложениям к возмещению</v>
          </cell>
          <cell r="C26" t="str">
            <v>Assets</v>
          </cell>
          <cell r="D26" t="str">
            <v>Assets</v>
          </cell>
          <cell r="E26" t="str">
            <v>VAT recoverable</v>
          </cell>
          <cell r="F26" t="str">
            <v>VAT recoverable</v>
          </cell>
          <cell r="I26" t="str">
            <v>Balance</v>
          </cell>
          <cell r="K26">
            <v>0</v>
          </cell>
          <cell r="L26">
            <v>20505.953160000001</v>
          </cell>
          <cell r="M26">
            <v>107301.88854</v>
          </cell>
          <cell r="N26">
            <v>126532.12572</v>
          </cell>
          <cell r="O26">
            <v>166079.3211</v>
          </cell>
          <cell r="P26">
            <v>52068.111480000007</v>
          </cell>
        </row>
        <row r="27">
          <cell r="A27">
            <v>1133</v>
          </cell>
          <cell r="B27" t="str">
            <v>НДС по материальным ресурсам к возмещению///</v>
          </cell>
          <cell r="C27" t="str">
            <v>Assets</v>
          </cell>
          <cell r="D27" t="str">
            <v>Assets</v>
          </cell>
          <cell r="E27" t="str">
            <v>VAT recoverable</v>
          </cell>
          <cell r="F27" t="str">
            <v>VAT recoverable</v>
          </cell>
          <cell r="I27" t="str">
            <v>Balance</v>
          </cell>
          <cell r="K27">
            <v>0</v>
          </cell>
          <cell r="L27">
            <v>26.5</v>
          </cell>
        </row>
        <row r="28">
          <cell r="A28">
            <v>1134</v>
          </cell>
          <cell r="B28" t="str">
            <v>НДС к возмещению///</v>
          </cell>
          <cell r="C28" t="str">
            <v>Assets</v>
          </cell>
          <cell r="D28" t="str">
            <v>Assets</v>
          </cell>
          <cell r="E28" t="str">
            <v>VAT recoverable</v>
          </cell>
          <cell r="F28" t="str">
            <v>VAT recoverable</v>
          </cell>
          <cell r="I28" t="str">
            <v>Balance</v>
          </cell>
          <cell r="K28">
            <v>0</v>
          </cell>
          <cell r="L28">
            <v>14.67</v>
          </cell>
        </row>
        <row r="29">
          <cell r="A29">
            <v>1135</v>
          </cell>
          <cell r="B29" t="str">
            <v>НДС по услугам к возмещению///</v>
          </cell>
          <cell r="C29" t="str">
            <v>Assets</v>
          </cell>
          <cell r="D29" t="str">
            <v>Assets</v>
          </cell>
          <cell r="E29" t="str">
            <v>VAT recoverable</v>
          </cell>
          <cell r="F29" t="str">
            <v>VAT recoverable</v>
          </cell>
          <cell r="I29" t="str">
            <v>Balance</v>
          </cell>
          <cell r="K29">
            <v>0</v>
          </cell>
          <cell r="L29">
            <v>14450.24</v>
          </cell>
        </row>
        <row r="30">
          <cell r="A30">
            <v>1138</v>
          </cell>
          <cell r="B30" t="str">
            <v>НДС с авансов в рублях///</v>
          </cell>
          <cell r="C30" t="str">
            <v>Liabilities</v>
          </cell>
          <cell r="D30" t="str">
            <v>Liabilities</v>
          </cell>
          <cell r="E30" t="str">
            <v>Advances received</v>
          </cell>
          <cell r="F30" t="str">
            <v>Advances received</v>
          </cell>
          <cell r="I30" t="str">
            <v>Balance</v>
          </cell>
          <cell r="K30">
            <v>0</v>
          </cell>
          <cell r="L30">
            <v>1269218.3439558139</v>
          </cell>
          <cell r="M30">
            <v>2592942.8060441865</v>
          </cell>
          <cell r="N30">
            <v>0</v>
          </cell>
          <cell r="O30">
            <v>0</v>
          </cell>
          <cell r="P30">
            <v>0</v>
          </cell>
        </row>
        <row r="31">
          <cell r="A31">
            <v>1139</v>
          </cell>
          <cell r="B31" t="str">
            <v>НДС с авансов в вал.///</v>
          </cell>
          <cell r="C31" t="str">
            <v>Liabilities</v>
          </cell>
          <cell r="D31" t="str">
            <v>Liabilities</v>
          </cell>
          <cell r="E31" t="str">
            <v>Advances received</v>
          </cell>
          <cell r="F31" t="str">
            <v>Advances received</v>
          </cell>
          <cell r="I31" t="str">
            <v>Balance</v>
          </cell>
          <cell r="K31">
            <v>0</v>
          </cell>
          <cell r="L31">
            <v>9983.303558534797</v>
          </cell>
          <cell r="M31">
            <v>20395.336441465202</v>
          </cell>
          <cell r="N31">
            <v>0</v>
          </cell>
          <cell r="O31">
            <v>0</v>
          </cell>
          <cell r="P31">
            <v>0</v>
          </cell>
        </row>
        <row r="32">
          <cell r="A32">
            <v>1142</v>
          </cell>
          <cell r="B32" t="str">
            <v>Расч.с подотчетными лицами (руб)///</v>
          </cell>
          <cell r="C32" t="str">
            <v>Assets</v>
          </cell>
          <cell r="D32" t="str">
            <v>Liabilities</v>
          </cell>
          <cell r="E32" t="str">
            <v>Other Assets</v>
          </cell>
          <cell r="F32" t="str">
            <v>Other Liabilities</v>
          </cell>
          <cell r="I32" t="str">
            <v>Balance</v>
          </cell>
          <cell r="K32">
            <v>0</v>
          </cell>
          <cell r="M32">
            <v>-207.98</v>
          </cell>
        </row>
        <row r="33">
          <cell r="A33">
            <v>1143</v>
          </cell>
          <cell r="B33" t="str">
            <v>Расч.с подотчетными лицами (дол)///</v>
          </cell>
          <cell r="C33" t="str">
            <v>Assets</v>
          </cell>
          <cell r="D33" t="str">
            <v>Liabilities</v>
          </cell>
          <cell r="E33" t="str">
            <v>Other Assets</v>
          </cell>
          <cell r="F33" t="str">
            <v>Other Liabilities</v>
          </cell>
          <cell r="I33" t="str">
            <v>Balance</v>
          </cell>
          <cell r="K33">
            <v>0</v>
          </cell>
          <cell r="M33">
            <v>-207.98</v>
          </cell>
        </row>
        <row r="34">
          <cell r="A34">
            <v>1144</v>
          </cell>
          <cell r="B34" t="str">
            <v>Займы сотрудникам///</v>
          </cell>
          <cell r="C34" t="str">
            <v>Assets</v>
          </cell>
          <cell r="D34" t="str">
            <v>Liabilities</v>
          </cell>
          <cell r="E34" t="str">
            <v>Other Assets</v>
          </cell>
          <cell r="F34" t="str">
            <v>Other Liabilities</v>
          </cell>
          <cell r="I34" t="str">
            <v>Balance</v>
          </cell>
          <cell r="K34">
            <v>0</v>
          </cell>
          <cell r="M34">
            <v>2277.94</v>
          </cell>
        </row>
        <row r="35">
          <cell r="A35">
            <v>1145</v>
          </cell>
          <cell r="B35" t="str">
            <v>Расч.с подотчетными лицами (в прочей валюте)///</v>
          </cell>
          <cell r="C35" t="str">
            <v>Assets</v>
          </cell>
          <cell r="D35" t="str">
            <v>Liabilities</v>
          </cell>
          <cell r="E35" t="str">
            <v>Other Assets</v>
          </cell>
          <cell r="F35" t="str">
            <v>Other Liabilities</v>
          </cell>
          <cell r="I35" t="str">
            <v>Balance</v>
          </cell>
          <cell r="K35">
            <v>0</v>
          </cell>
          <cell r="M35">
            <v>0</v>
          </cell>
        </row>
        <row r="36">
          <cell r="A36">
            <v>1172</v>
          </cell>
          <cell r="B36" t="str">
            <v>Прочая деб.задолж.(дол)</v>
          </cell>
          <cell r="C36" t="str">
            <v>Assets</v>
          </cell>
          <cell r="D36" t="str">
            <v>Liabilities</v>
          </cell>
          <cell r="E36" t="str">
            <v>Other Assets</v>
          </cell>
          <cell r="F36" t="str">
            <v>Other Liabilities</v>
          </cell>
          <cell r="I36" t="str">
            <v>Balance</v>
          </cell>
          <cell r="K36">
            <v>0</v>
          </cell>
          <cell r="N36">
            <v>0</v>
          </cell>
        </row>
        <row r="37">
          <cell r="A37">
            <v>1181</v>
          </cell>
          <cell r="B37" t="str">
            <v>Расч.с лизингополуч.по операц.лизингу (в USD)///</v>
          </cell>
          <cell r="C37" t="str">
            <v>Assets</v>
          </cell>
          <cell r="D37" t="str">
            <v>Liabilities</v>
          </cell>
          <cell r="E37" t="str">
            <v>Other Assets</v>
          </cell>
          <cell r="F37" t="str">
            <v>Other Liabilities</v>
          </cell>
          <cell r="I37" t="str">
            <v>Balance</v>
          </cell>
          <cell r="K37">
            <v>0</v>
          </cell>
          <cell r="L37">
            <v>-5216.59</v>
          </cell>
        </row>
        <row r="38">
          <cell r="A38">
            <v>1182</v>
          </cell>
          <cell r="B38" t="str">
            <v>Расч.с лизингополуч.по операц.лизингу (в валюте)///</v>
          </cell>
          <cell r="C38" t="str">
            <v>Assets</v>
          </cell>
          <cell r="D38" t="str">
            <v>Liabilities</v>
          </cell>
          <cell r="E38" t="str">
            <v>Other Assets</v>
          </cell>
          <cell r="F38" t="str">
            <v>Other Liabilities</v>
          </cell>
          <cell r="I38" t="str">
            <v>Balance</v>
          </cell>
          <cell r="K38">
            <v>0</v>
          </cell>
          <cell r="L38">
            <v>490.71</v>
          </cell>
        </row>
        <row r="39">
          <cell r="A39">
            <v>1185</v>
          </cell>
          <cell r="B39" t="str">
            <v>(ПФЛ ЛП)Расч.с лизингополуч.в USD///</v>
          </cell>
          <cell r="C39" t="str">
            <v>Assets</v>
          </cell>
          <cell r="D39" t="str">
            <v>Assets</v>
          </cell>
          <cell r="E39" t="str">
            <v>Net investment in direct financing leases</v>
          </cell>
          <cell r="F39" t="str">
            <v>Net investment in direct financing leases</v>
          </cell>
          <cell r="I39" t="str">
            <v>Balance</v>
          </cell>
          <cell r="K39">
            <v>0</v>
          </cell>
          <cell r="M39">
            <v>-21746394.359999999</v>
          </cell>
        </row>
        <row r="40">
          <cell r="A40">
            <v>1186</v>
          </cell>
          <cell r="B40" t="str">
            <v>(ПФЛ ЛП)Расч.по задаткам с лиз/получ.в USD///</v>
          </cell>
          <cell r="C40" t="str">
            <v>Assets</v>
          </cell>
          <cell r="D40" t="str">
            <v>Assets</v>
          </cell>
          <cell r="E40" t="str">
            <v>Net investment in direct financing leases</v>
          </cell>
          <cell r="F40" t="str">
            <v>Net investment in direct financing leases</v>
          </cell>
          <cell r="I40" t="str">
            <v>Balance</v>
          </cell>
          <cell r="K40">
            <v>0</v>
          </cell>
          <cell r="M40">
            <v>19726762.140000001</v>
          </cell>
        </row>
        <row r="41">
          <cell r="A41">
            <v>1187</v>
          </cell>
          <cell r="B41" t="str">
            <v>(ПФЛ ЛП)Расч.с лизингополуч.в руб. и проч.валюте///</v>
          </cell>
          <cell r="C41" t="str">
            <v>Assets</v>
          </cell>
          <cell r="D41" t="str">
            <v>Assets</v>
          </cell>
          <cell r="E41" t="str">
            <v>Net investment in direct financing leases</v>
          </cell>
          <cell r="F41" t="str">
            <v>Net investment in direct financing leases</v>
          </cell>
          <cell r="I41" t="str">
            <v>Balance</v>
          </cell>
          <cell r="K41">
            <v>0</v>
          </cell>
          <cell r="M41">
            <v>-10106501.119999999</v>
          </cell>
        </row>
        <row r="42">
          <cell r="A42">
            <v>1188</v>
          </cell>
          <cell r="B42" t="str">
            <v>(ПФЛ ЛП)Расч.по задаткам с лиз/получ.в руб. и проч.вал.///</v>
          </cell>
          <cell r="C42" t="str">
            <v>Assets</v>
          </cell>
          <cell r="D42" t="str">
            <v>Assets</v>
          </cell>
          <cell r="E42" t="str">
            <v>Net investment in direct financing leases</v>
          </cell>
          <cell r="F42" t="str">
            <v>Net investment in direct financing leases</v>
          </cell>
          <cell r="I42" t="str">
            <v>Balance</v>
          </cell>
          <cell r="K42">
            <v>0</v>
          </cell>
          <cell r="M42">
            <v>9105126.5299999993</v>
          </cell>
        </row>
        <row r="43">
          <cell r="A43">
            <v>1215</v>
          </cell>
          <cell r="B43" t="str">
            <v>Запасные части///</v>
          </cell>
          <cell r="C43" t="str">
            <v>Assets</v>
          </cell>
          <cell r="D43" t="str">
            <v>Liabilities</v>
          </cell>
          <cell r="E43" t="str">
            <v>Other Assets</v>
          </cell>
          <cell r="F43" t="str">
            <v>Other Liabilities</v>
          </cell>
          <cell r="I43" t="str">
            <v>Balance</v>
          </cell>
          <cell r="K43">
            <v>0</v>
          </cell>
          <cell r="N43">
            <v>52608.160000000003</v>
          </cell>
        </row>
        <row r="44">
          <cell r="A44">
            <v>1260</v>
          </cell>
          <cell r="B44" t="str">
            <v>Проч.запасы///</v>
          </cell>
          <cell r="C44" t="str">
            <v>Assets</v>
          </cell>
          <cell r="D44" t="str">
            <v>Liabilities</v>
          </cell>
          <cell r="E44" t="str">
            <v>Other Assets</v>
          </cell>
          <cell r="F44" t="str">
            <v>Other Liabilities</v>
          </cell>
          <cell r="I44" t="str">
            <v>Balance</v>
          </cell>
          <cell r="K44">
            <v>0</v>
          </cell>
          <cell r="N44">
            <v>675.37</v>
          </cell>
        </row>
        <row r="45">
          <cell r="A45">
            <v>1301</v>
          </cell>
          <cell r="B45" t="str">
            <v>Расх.будущих периодов///</v>
          </cell>
          <cell r="C45" t="str">
            <v>Assets</v>
          </cell>
          <cell r="D45" t="str">
            <v>Liabilities</v>
          </cell>
          <cell r="E45" t="str">
            <v>Other Assets</v>
          </cell>
          <cell r="F45" t="str">
            <v>Other Liabilities</v>
          </cell>
          <cell r="I45" t="str">
            <v>Balance</v>
          </cell>
          <cell r="K45">
            <v>0</v>
          </cell>
          <cell r="L45">
            <v>27028.804493265921</v>
          </cell>
          <cell r="M45">
            <v>127849.30898609583</v>
          </cell>
          <cell r="N45">
            <v>127486.96881172092</v>
          </cell>
          <cell r="O45">
            <v>210589.04447440527</v>
          </cell>
          <cell r="P45">
            <v>620991.63323451206</v>
          </cell>
        </row>
        <row r="46">
          <cell r="A46">
            <v>1303</v>
          </cell>
          <cell r="B46" t="str">
            <v>Расх.будущих периодов (НПЗ)///</v>
          </cell>
          <cell r="C46" t="str">
            <v>Assets</v>
          </cell>
          <cell r="D46" t="str">
            <v>Liabilities</v>
          </cell>
          <cell r="E46" t="str">
            <v>Other Assets</v>
          </cell>
          <cell r="F46" t="str">
            <v>Other Liabilities</v>
          </cell>
          <cell r="I46" t="str">
            <v>Balance</v>
          </cell>
          <cell r="K46">
            <v>0</v>
          </cell>
          <cell r="L46">
            <v>21.545481027586487</v>
          </cell>
          <cell r="M46">
            <v>101.91256745507398</v>
          </cell>
          <cell r="N46">
            <v>101.62373509645182</v>
          </cell>
          <cell r="O46">
            <v>167.86692372839852</v>
          </cell>
          <cell r="P46">
            <v>495.01129269248923</v>
          </cell>
        </row>
        <row r="47">
          <cell r="A47">
            <v>1304</v>
          </cell>
          <cell r="B47" t="str">
            <v>Расх.будущих периодов GAAP///</v>
          </cell>
          <cell r="C47" t="str">
            <v>Assets</v>
          </cell>
          <cell r="D47" t="str">
            <v>Liabilities</v>
          </cell>
          <cell r="E47" t="str">
            <v>Other Assets</v>
          </cell>
          <cell r="F47" t="str">
            <v>Other Liabilities</v>
          </cell>
          <cell r="I47" t="str">
            <v>Balance</v>
          </cell>
          <cell r="K47">
            <v>0</v>
          </cell>
          <cell r="L47">
            <v>13917.309487246961</v>
          </cell>
          <cell r="M47">
            <v>65830.45141095556</v>
          </cell>
          <cell r="N47">
            <v>65643.880068235056</v>
          </cell>
          <cell r="O47">
            <v>108433.68626622438</v>
          </cell>
          <cell r="P47">
            <v>319752.68276733806</v>
          </cell>
        </row>
        <row r="48">
          <cell r="A48">
            <v>1320</v>
          </cell>
          <cell r="B48" t="str">
            <v>Депозиты///</v>
          </cell>
          <cell r="C48" t="str">
            <v>Assets</v>
          </cell>
          <cell r="D48" t="str">
            <v>Liabilities</v>
          </cell>
          <cell r="E48" t="str">
            <v>Other Assets</v>
          </cell>
          <cell r="F48" t="str">
            <v>Other Liabilities</v>
          </cell>
          <cell r="I48" t="str">
            <v>Balance</v>
          </cell>
          <cell r="K48">
            <v>0</v>
          </cell>
          <cell r="O48">
            <v>9189</v>
          </cell>
        </row>
        <row r="49">
          <cell r="A49">
            <v>1332</v>
          </cell>
          <cell r="B49" t="str">
            <v>Страховое возмещ.(руб)///</v>
          </cell>
          <cell r="C49" t="str">
            <v>Assets</v>
          </cell>
          <cell r="D49" t="str">
            <v>Liabilities</v>
          </cell>
          <cell r="E49" t="str">
            <v>Other Assets</v>
          </cell>
          <cell r="F49" t="str">
            <v>Other Liabilities</v>
          </cell>
          <cell r="I49" t="str">
            <v>Balance</v>
          </cell>
          <cell r="K49">
            <v>0</v>
          </cell>
          <cell r="M49">
            <v>1726.01</v>
          </cell>
        </row>
        <row r="50">
          <cell r="A50">
            <v>1380</v>
          </cell>
          <cell r="B50" t="str">
            <v>Временный счет///</v>
          </cell>
          <cell r="C50" t="str">
            <v>Assets</v>
          </cell>
          <cell r="D50" t="str">
            <v>Assets</v>
          </cell>
          <cell r="E50" t="str">
            <v>Advances paid to suppliers</v>
          </cell>
          <cell r="F50" t="str">
            <v>Advances paid to suppliers</v>
          </cell>
          <cell r="I50" t="str">
            <v>Balance</v>
          </cell>
          <cell r="K50">
            <v>0</v>
          </cell>
          <cell r="M50">
            <v>6240.09</v>
          </cell>
        </row>
        <row r="51">
          <cell r="A51">
            <v>1410</v>
          </cell>
          <cell r="B51" t="str">
            <v>Оборуд., сданное в операц.лизинг///</v>
          </cell>
          <cell r="C51" t="str">
            <v>Assets</v>
          </cell>
          <cell r="D51" t="str">
            <v>Assets</v>
          </cell>
          <cell r="E51" t="str">
            <v>Property and equipment, net</v>
          </cell>
          <cell r="F51" t="str">
            <v>Property and equipment, net</v>
          </cell>
          <cell r="I51" t="str">
            <v>Balance</v>
          </cell>
          <cell r="K51">
            <v>0</v>
          </cell>
          <cell r="Q51">
            <v>32182093.370000001</v>
          </cell>
        </row>
        <row r="52">
          <cell r="A52">
            <v>1420</v>
          </cell>
          <cell r="B52" t="str">
            <v>Накопл.амортиз.по оборуд.в операц.лиз.///</v>
          </cell>
          <cell r="C52" t="str">
            <v>Assets</v>
          </cell>
          <cell r="D52" t="str">
            <v>Assets</v>
          </cell>
          <cell r="E52" t="str">
            <v>Property and equipment, net</v>
          </cell>
          <cell r="F52" t="str">
            <v>Property and equipment, net</v>
          </cell>
          <cell r="I52" t="str">
            <v>Balance</v>
          </cell>
          <cell r="K52">
            <v>0</v>
          </cell>
          <cell r="Q52">
            <v>2533559.4900000002</v>
          </cell>
        </row>
        <row r="53">
          <cell r="A53">
            <v>1425</v>
          </cell>
          <cell r="B53" t="str">
            <v>Расходы буд пер по страх опер лизинг///</v>
          </cell>
          <cell r="C53" t="str">
            <v>Assets</v>
          </cell>
          <cell r="D53" t="str">
            <v>Liabilities</v>
          </cell>
          <cell r="E53" t="str">
            <v>Other Assets</v>
          </cell>
          <cell r="F53" t="str">
            <v>Other Liabilities</v>
          </cell>
          <cell r="I53" t="str">
            <v>Balance</v>
          </cell>
          <cell r="K53">
            <v>0</v>
          </cell>
          <cell r="N53">
            <v>3735346.32</v>
          </cell>
        </row>
        <row r="54">
          <cell r="A54">
            <v>1462</v>
          </cell>
          <cell r="B54" t="str">
            <v>Лиз платежи баланс-Лизингодателя выкупной платеж///</v>
          </cell>
          <cell r="C54" t="str">
            <v>Assets</v>
          </cell>
          <cell r="D54" t="str">
            <v>Assets</v>
          </cell>
          <cell r="E54" t="str">
            <v>Net investment in direct financing leases</v>
          </cell>
          <cell r="F54" t="str">
            <v>Net investment in direct financing leases</v>
          </cell>
          <cell r="I54" t="str">
            <v>Balance</v>
          </cell>
          <cell r="K54">
            <v>0</v>
          </cell>
          <cell r="P54">
            <v>3735346.32</v>
          </cell>
        </row>
        <row r="55">
          <cell r="A55">
            <v>1463</v>
          </cell>
          <cell r="B55" t="str">
            <v>Лиз платежи баланс-ЛД выкупной платеж (рубли, прочая)///</v>
          </cell>
          <cell r="C55" t="str">
            <v>Assets</v>
          </cell>
          <cell r="D55" t="str">
            <v>Assets</v>
          </cell>
          <cell r="E55" t="str">
            <v>Net investment in direct financing leases</v>
          </cell>
          <cell r="F55" t="str">
            <v>Net investment in direct financing leases</v>
          </cell>
          <cell r="I55" t="str">
            <v>Balance</v>
          </cell>
          <cell r="K55">
            <v>0</v>
          </cell>
          <cell r="P55">
            <v>164609.62</v>
          </cell>
        </row>
        <row r="56">
          <cell r="A56">
            <v>1482</v>
          </cell>
          <cell r="B56" t="str">
            <v>ПФЛ_ЛД Конвертационный доход (долл.)///</v>
          </cell>
          <cell r="C56" t="str">
            <v>Assets</v>
          </cell>
          <cell r="D56" t="str">
            <v>Liabilities</v>
          </cell>
          <cell r="E56" t="str">
            <v>Other Assets</v>
          </cell>
          <cell r="F56" t="str">
            <v>Other Liabilities</v>
          </cell>
          <cell r="I56" t="str">
            <v>Balance</v>
          </cell>
          <cell r="K56">
            <v>0</v>
          </cell>
          <cell r="N56">
            <v>2235.6</v>
          </cell>
        </row>
        <row r="57">
          <cell r="A57">
            <v>1532</v>
          </cell>
          <cell r="B57" t="str">
            <v>ПФЛ_ЛП Конвертационный доход (долл.)///</v>
          </cell>
          <cell r="C57" t="str">
            <v>Assets</v>
          </cell>
          <cell r="D57" t="str">
            <v>Liabilities</v>
          </cell>
          <cell r="E57" t="str">
            <v>Other Assets</v>
          </cell>
          <cell r="F57" t="str">
            <v>Other Liabilities</v>
          </cell>
          <cell r="I57" t="str">
            <v>Balance</v>
          </cell>
          <cell r="K57">
            <v>0</v>
          </cell>
          <cell r="N57">
            <v>-26420.86</v>
          </cell>
        </row>
        <row r="58">
          <cell r="A58">
            <v>1533</v>
          </cell>
          <cell r="B58" t="str">
            <v>ПФЛ_ЛП Конвертационный доход (вал.)</v>
          </cell>
          <cell r="C58" t="str">
            <v>Assets</v>
          </cell>
          <cell r="D58" t="str">
            <v>Liabilities</v>
          </cell>
          <cell r="E58" t="str">
            <v>Other Assets</v>
          </cell>
          <cell r="F58" t="str">
            <v>Other Liabilities</v>
          </cell>
          <cell r="I58" t="str">
            <v>Balance</v>
          </cell>
          <cell r="K58">
            <v>0</v>
          </cell>
          <cell r="N58">
            <v>-26420.86</v>
          </cell>
        </row>
        <row r="59">
          <cell r="A59">
            <v>1540</v>
          </cell>
          <cell r="B59" t="str">
            <v>Резерв по сомнит.лизинг.плат.///</v>
          </cell>
          <cell r="C59" t="str">
            <v>not used</v>
          </cell>
          <cell r="D59" t="str">
            <v>not used</v>
          </cell>
          <cell r="E59" t="str">
            <v>not used</v>
          </cell>
          <cell r="F59" t="str">
            <v>not used</v>
          </cell>
          <cell r="G59" t="str">
            <v>not used</v>
          </cell>
          <cell r="H59" t="str">
            <v>not used</v>
          </cell>
          <cell r="I59" t="str">
            <v>not used</v>
          </cell>
          <cell r="J59" t="str">
            <v>not used</v>
          </cell>
          <cell r="K59">
            <v>0</v>
          </cell>
          <cell r="L59" t="str">
            <v>not used</v>
          </cell>
          <cell r="M59" t="str">
            <v>not used</v>
          </cell>
          <cell r="N59" t="str">
            <v>not used</v>
          </cell>
          <cell r="O59" t="str">
            <v>not used</v>
          </cell>
          <cell r="P59" t="str">
            <v>not used</v>
          </cell>
          <cell r="Q59" t="str">
            <v>not used</v>
          </cell>
        </row>
        <row r="60">
          <cell r="A60">
            <v>1565</v>
          </cell>
          <cell r="B60" t="str">
            <v>Л-П  Страхование///</v>
          </cell>
          <cell r="C60" t="str">
            <v>Assets</v>
          </cell>
          <cell r="D60" t="str">
            <v>Liabilities</v>
          </cell>
          <cell r="E60" t="str">
            <v>Other Assets</v>
          </cell>
          <cell r="F60" t="str">
            <v>Other Liabilities</v>
          </cell>
          <cell r="I60" t="str">
            <v>Balance</v>
          </cell>
          <cell r="K60">
            <v>0</v>
          </cell>
          <cell r="N60">
            <v>431667.42</v>
          </cell>
        </row>
        <row r="61">
          <cell r="A61">
            <v>1566</v>
          </cell>
          <cell r="B61" t="str">
            <v>(ПФЛ) Расх.буд.периодоп- Страхование (руб.проч.вал)///</v>
          </cell>
          <cell r="C61" t="str">
            <v>Assets</v>
          </cell>
          <cell r="D61" t="str">
            <v>Liabilities</v>
          </cell>
          <cell r="E61" t="str">
            <v>Other Assets</v>
          </cell>
          <cell r="F61" t="str">
            <v>Other Liabilities</v>
          </cell>
          <cell r="I61" t="str">
            <v>Balance</v>
          </cell>
          <cell r="K61">
            <v>0</v>
          </cell>
          <cell r="N61">
            <v>115594.48</v>
          </cell>
        </row>
        <row r="62">
          <cell r="A62">
            <v>1590</v>
          </cell>
          <cell r="B62" t="str">
            <v>Активы, приобрет.для лизинга///</v>
          </cell>
          <cell r="C62" t="str">
            <v>Assets</v>
          </cell>
          <cell r="D62" t="str">
            <v>Assets</v>
          </cell>
          <cell r="E62" t="str">
            <v>Equipment purchased for leasing purposes</v>
          </cell>
          <cell r="F62" t="str">
            <v>Equipment purchased for leasing purposes</v>
          </cell>
          <cell r="I62" t="str">
            <v>Balance</v>
          </cell>
          <cell r="K62">
            <v>0</v>
          </cell>
          <cell r="L62">
            <v>0</v>
          </cell>
          <cell r="M62">
            <v>202247.15220000001</v>
          </cell>
          <cell r="N62">
            <v>382022.39860000001</v>
          </cell>
          <cell r="O62">
            <v>921348.13780000003</v>
          </cell>
          <cell r="P62">
            <v>741572.89140000008</v>
          </cell>
        </row>
        <row r="63">
          <cell r="A63">
            <v>1591</v>
          </cell>
          <cell r="B63" t="str">
            <v>ДопАктивы, приобрет.для лизинга///</v>
          </cell>
          <cell r="C63" t="str">
            <v>Assets</v>
          </cell>
          <cell r="D63" t="str">
            <v>Assets</v>
          </cell>
          <cell r="E63" t="str">
            <v>Equipment purchased for leasing purposes</v>
          </cell>
          <cell r="F63" t="str">
            <v>Equipment purchased for leasing purposes</v>
          </cell>
          <cell r="I63" t="str">
            <v>Balance</v>
          </cell>
          <cell r="K63">
            <v>0</v>
          </cell>
          <cell r="M63">
            <v>6979.45</v>
          </cell>
        </row>
        <row r="64">
          <cell r="A64">
            <v>1610</v>
          </cell>
          <cell r="B64" t="str">
            <v>ОС///</v>
          </cell>
          <cell r="C64" t="str">
            <v>Assets</v>
          </cell>
          <cell r="D64" t="str">
            <v>Assets</v>
          </cell>
          <cell r="E64" t="str">
            <v>Property and equipment, net</v>
          </cell>
          <cell r="F64" t="str">
            <v>Property and equipment, net</v>
          </cell>
          <cell r="I64" t="str">
            <v>Balance</v>
          </cell>
          <cell r="K64">
            <v>0</v>
          </cell>
          <cell r="Q64">
            <v>913709.08</v>
          </cell>
        </row>
        <row r="65">
          <cell r="A65">
            <v>1615</v>
          </cell>
          <cell r="B65" t="str">
            <v>ОС для продажи (возврат из лизинга)///</v>
          </cell>
          <cell r="C65" t="str">
            <v>Assets</v>
          </cell>
          <cell r="D65" t="str">
            <v>Liabilities</v>
          </cell>
          <cell r="E65" t="str">
            <v>Other assets</v>
          </cell>
          <cell r="F65" t="str">
            <v>Other Liabilities</v>
          </cell>
          <cell r="I65" t="str">
            <v>Balance</v>
          </cell>
          <cell r="K65">
            <v>0</v>
          </cell>
          <cell r="N65">
            <v>1147095.06</v>
          </cell>
        </row>
        <row r="66">
          <cell r="A66">
            <v>1625</v>
          </cell>
          <cell r="B66" t="str">
            <v>Комплектация ОС///</v>
          </cell>
          <cell r="C66" t="str">
            <v>Assets</v>
          </cell>
          <cell r="D66" t="str">
            <v>Assets</v>
          </cell>
          <cell r="E66" t="str">
            <v>Property and equipment, net</v>
          </cell>
          <cell r="F66" t="str">
            <v>Property and equipment, net</v>
          </cell>
          <cell r="I66" t="str">
            <v>Balance</v>
          </cell>
          <cell r="K66">
            <v>0</v>
          </cell>
          <cell r="Q66">
            <v>0</v>
          </cell>
        </row>
        <row r="67">
          <cell r="A67">
            <v>1630</v>
          </cell>
          <cell r="B67" t="str">
            <v>Накопл.амортиз.по ОС///</v>
          </cell>
          <cell r="C67" t="str">
            <v>Assets</v>
          </cell>
          <cell r="D67" t="str">
            <v>Assets</v>
          </cell>
          <cell r="E67" t="str">
            <v>Property and equipment, net</v>
          </cell>
          <cell r="F67" t="str">
            <v>Property and equipment, net</v>
          </cell>
          <cell r="I67" t="str">
            <v>Balance</v>
          </cell>
          <cell r="K67">
            <v>0</v>
          </cell>
          <cell r="Q67">
            <v>-314314.18</v>
          </cell>
        </row>
        <row r="68">
          <cell r="A68">
            <v>1640</v>
          </cell>
          <cell r="B68" t="str">
            <v>Арендованные ОС///</v>
          </cell>
          <cell r="C68" t="str">
            <v>Assets</v>
          </cell>
          <cell r="D68" t="str">
            <v>Assets</v>
          </cell>
          <cell r="E68" t="str">
            <v>Property and equipment, net</v>
          </cell>
          <cell r="F68" t="str">
            <v>Property and equipment, net</v>
          </cell>
          <cell r="I68" t="str">
            <v>Balance</v>
          </cell>
          <cell r="K68">
            <v>0</v>
          </cell>
          <cell r="Q68">
            <v>0</v>
          </cell>
        </row>
        <row r="69">
          <cell r="A69">
            <v>1720</v>
          </cell>
          <cell r="B69" t="str">
            <v>Инвестиц.///</v>
          </cell>
          <cell r="C69" t="str">
            <v>Assets</v>
          </cell>
          <cell r="D69" t="str">
            <v>Assets</v>
          </cell>
          <cell r="E69" t="str">
            <v>Investments in subsidiaries</v>
          </cell>
          <cell r="F69" t="str">
            <v>Investments in subsidiaries</v>
          </cell>
          <cell r="I69" t="str">
            <v>Balance</v>
          </cell>
          <cell r="K69">
            <v>0</v>
          </cell>
          <cell r="Q69">
            <v>8043586.3045604387</v>
          </cell>
        </row>
        <row r="70">
          <cell r="A70">
            <v>1810</v>
          </cell>
          <cell r="B70" t="str">
            <v>НМА///</v>
          </cell>
          <cell r="C70" t="str">
            <v>Assets</v>
          </cell>
          <cell r="D70" t="str">
            <v>Assets</v>
          </cell>
          <cell r="E70" t="str">
            <v>Property and equipment, net</v>
          </cell>
          <cell r="F70" t="str">
            <v>Property and equipment, net</v>
          </cell>
          <cell r="I70" t="str">
            <v>Balance</v>
          </cell>
          <cell r="K70">
            <v>0</v>
          </cell>
          <cell r="Q70">
            <v>10675.18</v>
          </cell>
        </row>
        <row r="71">
          <cell r="A71">
            <v>1820</v>
          </cell>
          <cell r="B71" t="str">
            <v>Накопл.амортиз.///</v>
          </cell>
          <cell r="C71" t="str">
            <v>Assets</v>
          </cell>
          <cell r="D71" t="str">
            <v>Assets</v>
          </cell>
          <cell r="E71" t="str">
            <v>Property and equipment, net</v>
          </cell>
          <cell r="F71" t="str">
            <v>Property and equipment, net</v>
          </cell>
          <cell r="I71" t="str">
            <v>Balance</v>
          </cell>
          <cell r="K71">
            <v>0</v>
          </cell>
          <cell r="Q71">
            <v>-9466.1299999999992</v>
          </cell>
        </row>
        <row r="72">
          <cell r="A72">
            <v>1910</v>
          </cell>
          <cell r="B72" t="str">
            <v>Отлож.нал.на приб., нетек.часть///</v>
          </cell>
          <cell r="C72" t="str">
            <v>Assets</v>
          </cell>
          <cell r="D72" t="str">
            <v>Assets</v>
          </cell>
          <cell r="E72" t="str">
            <v>Deferred tax asset</v>
          </cell>
          <cell r="F72" t="str">
            <v>Deferred tax asset</v>
          </cell>
          <cell r="I72" t="str">
            <v>Balance</v>
          </cell>
          <cell r="K72">
            <v>0</v>
          </cell>
          <cell r="Q72">
            <v>1363232.1006288738</v>
          </cell>
        </row>
        <row r="73">
          <cell r="A73">
            <v>2011</v>
          </cell>
          <cell r="B73" t="str">
            <v>Расч.с поставщ.(руб)///</v>
          </cell>
          <cell r="C73" t="str">
            <v>Assets</v>
          </cell>
          <cell r="D73" t="str">
            <v>Assets</v>
          </cell>
          <cell r="E73" t="str">
            <v>Advances paid to suppliers</v>
          </cell>
          <cell r="F73" t="str">
            <v>Advances paid to suppliers</v>
          </cell>
          <cell r="I73" t="str">
            <v>Balance</v>
          </cell>
          <cell r="K73">
            <v>0</v>
          </cell>
          <cell r="L73">
            <v>204657.65600000002</v>
          </cell>
          <cell r="M73">
            <v>51164.414000000004</v>
          </cell>
          <cell r="N73">
            <v>0</v>
          </cell>
          <cell r="O73">
            <v>0</v>
          </cell>
          <cell r="P73">
            <v>0</v>
          </cell>
        </row>
        <row r="74">
          <cell r="A74">
            <v>2012</v>
          </cell>
          <cell r="B74" t="str">
            <v>Расч.с поставщ.(дол)///</v>
          </cell>
          <cell r="C74" t="str">
            <v>Assets</v>
          </cell>
          <cell r="D74" t="str">
            <v>Assets</v>
          </cell>
          <cell r="E74" t="str">
            <v>Advances paid to suppliers</v>
          </cell>
          <cell r="F74" t="str">
            <v>Advances paid to suppliers</v>
          </cell>
          <cell r="I74" t="str">
            <v>Balance</v>
          </cell>
          <cell r="K74">
            <v>0</v>
          </cell>
          <cell r="L74">
            <v>2423.4080000000004</v>
          </cell>
          <cell r="M74">
            <v>605.85200000000009</v>
          </cell>
          <cell r="N74">
            <v>0</v>
          </cell>
          <cell r="O74">
            <v>0</v>
          </cell>
          <cell r="P74">
            <v>0</v>
          </cell>
        </row>
        <row r="75">
          <cell r="A75">
            <v>2015</v>
          </cell>
          <cell r="B75" t="str">
            <v>Расч.с поставщ.по доп.расходам-лизинг (руб)</v>
          </cell>
          <cell r="C75" t="str">
            <v>Assets</v>
          </cell>
          <cell r="D75" t="str">
            <v>Assets</v>
          </cell>
          <cell r="E75" t="str">
            <v>Advances paid to suppliers</v>
          </cell>
          <cell r="F75" t="str">
            <v>Advances paid to suppliers</v>
          </cell>
          <cell r="I75" t="str">
            <v>Balance</v>
          </cell>
          <cell r="K75">
            <v>0</v>
          </cell>
          <cell r="L75">
            <v>-10650.000828880609</v>
          </cell>
          <cell r="M75">
            <v>-27575.939171119389</v>
          </cell>
          <cell r="N75">
            <v>0</v>
          </cell>
          <cell r="O75">
            <v>0</v>
          </cell>
          <cell r="P75">
            <v>0</v>
          </cell>
        </row>
        <row r="76">
          <cell r="A76">
            <v>2021</v>
          </cell>
          <cell r="B76" t="str">
            <v>Расч.с поставщ.и подрядч.ОС для лизинга (руб)`///</v>
          </cell>
          <cell r="C76" t="str">
            <v>Assets</v>
          </cell>
          <cell r="D76" t="str">
            <v>Assets</v>
          </cell>
          <cell r="E76" t="str">
            <v>Advances paid to suppliers</v>
          </cell>
          <cell r="F76" t="str">
            <v>Advances paid to suppliers</v>
          </cell>
          <cell r="I76" t="str">
            <v>Balance</v>
          </cell>
          <cell r="K76">
            <v>0</v>
          </cell>
          <cell r="L76">
            <v>930742.61453205906</v>
          </cell>
          <cell r="M76">
            <v>2409962.4154679403</v>
          </cell>
          <cell r="N76">
            <v>0</v>
          </cell>
          <cell r="O76">
            <v>0</v>
          </cell>
          <cell r="P76">
            <v>0</v>
          </cell>
        </row>
        <row r="77">
          <cell r="A77">
            <v>2023</v>
          </cell>
          <cell r="B77" t="str">
            <v>Расч.с поставщ.и подрядч.собствен.ОС  (руб)`///</v>
          </cell>
          <cell r="C77" t="str">
            <v>Assets</v>
          </cell>
          <cell r="D77" t="str">
            <v>Assets</v>
          </cell>
          <cell r="E77" t="str">
            <v>Advances paid to suppliers</v>
          </cell>
          <cell r="F77" t="str">
            <v>Advances paid to suppliers</v>
          </cell>
          <cell r="I77" t="str">
            <v>Balance</v>
          </cell>
          <cell r="K77">
            <v>0</v>
          </cell>
          <cell r="L77">
            <v>24727.016999999996</v>
          </cell>
          <cell r="M77">
            <v>10597.293</v>
          </cell>
          <cell r="N77">
            <v>0</v>
          </cell>
          <cell r="O77">
            <v>0</v>
          </cell>
          <cell r="P77">
            <v>0</v>
          </cell>
        </row>
        <row r="78">
          <cell r="A78">
            <v>2026</v>
          </cell>
          <cell r="B78" t="str">
            <v>Проч.кредиторы (дол)///</v>
          </cell>
          <cell r="C78" t="str">
            <v>Assets</v>
          </cell>
          <cell r="D78" t="str">
            <v>Liabilities</v>
          </cell>
          <cell r="E78" t="str">
            <v>Other Assets</v>
          </cell>
          <cell r="F78" t="str">
            <v>Other Liabilities</v>
          </cell>
          <cell r="I78" t="str">
            <v>Balance</v>
          </cell>
          <cell r="K78">
            <v>0</v>
          </cell>
          <cell r="O78">
            <v>-214961.48</v>
          </cell>
        </row>
        <row r="79">
          <cell r="A79">
            <v>2141</v>
          </cell>
          <cell r="B79" t="str">
            <v>Краткосроч.кредиты банков (руб)///</v>
          </cell>
          <cell r="C79" t="str">
            <v>Liabilities</v>
          </cell>
          <cell r="D79" t="str">
            <v>Liabilities</v>
          </cell>
          <cell r="E79" t="str">
            <v>Borrowings</v>
          </cell>
          <cell r="F79" t="str">
            <v>Borrowings</v>
          </cell>
          <cell r="I79" t="str">
            <v>Balance</v>
          </cell>
          <cell r="K79">
            <v>0</v>
          </cell>
          <cell r="L79">
            <v>-50.624433197002809</v>
          </cell>
          <cell r="M79">
            <v>-1351.8782193303803</v>
          </cell>
          <cell r="N79">
            <v>-663.99473749335527</v>
          </cell>
          <cell r="O79">
            <v>-1445.5471733683703</v>
          </cell>
          <cell r="P79">
            <v>-11916.05543661089</v>
          </cell>
          <cell r="Q79">
            <v>0</v>
          </cell>
        </row>
        <row r="80">
          <cell r="A80">
            <v>2142</v>
          </cell>
          <cell r="B80" t="str">
            <v>Краткосроч.кредиты банков (дол)///</v>
          </cell>
          <cell r="C80" t="str">
            <v>Liabilities</v>
          </cell>
          <cell r="D80" t="str">
            <v>Liabilities</v>
          </cell>
          <cell r="E80" t="str">
            <v>Borrowings</v>
          </cell>
          <cell r="F80" t="str">
            <v>Borrowings</v>
          </cell>
          <cell r="I80" t="str">
            <v>Balance</v>
          </cell>
          <cell r="K80">
            <v>0</v>
          </cell>
          <cell r="L80">
            <v>-13125.25410050565</v>
          </cell>
          <cell r="M80">
            <v>-350497.65540290257</v>
          </cell>
          <cell r="N80">
            <v>-172152.04399591792</v>
          </cell>
          <cell r="O80">
            <v>-374782.94109277753</v>
          </cell>
          <cell r="P80">
            <v>-3089442.105407896</v>
          </cell>
          <cell r="Q80">
            <v>0</v>
          </cell>
        </row>
        <row r="81">
          <cell r="A81">
            <v>2210</v>
          </cell>
          <cell r="B81" t="str">
            <v>Начисл.ЗП///</v>
          </cell>
          <cell r="C81" t="str">
            <v>Assets</v>
          </cell>
          <cell r="D81" t="str">
            <v>Liabilities</v>
          </cell>
          <cell r="E81" t="str">
            <v>Other Assets</v>
          </cell>
          <cell r="F81" t="str">
            <v>Other Liabilities</v>
          </cell>
          <cell r="I81" t="str">
            <v>Balance</v>
          </cell>
          <cell r="K81">
            <v>0</v>
          </cell>
          <cell r="L81">
            <v>-1165.28</v>
          </cell>
        </row>
        <row r="82">
          <cell r="A82">
            <v>2410</v>
          </cell>
          <cell r="B82" t="str">
            <v>Проценты (дол) по долг.займам к оплате///</v>
          </cell>
          <cell r="C82" t="str">
            <v>Assets</v>
          </cell>
          <cell r="D82" t="str">
            <v>Liabilities</v>
          </cell>
          <cell r="E82" t="str">
            <v>Other Assets</v>
          </cell>
          <cell r="F82" t="str">
            <v>Other Liabilities</v>
          </cell>
          <cell r="I82" t="str">
            <v>Balance</v>
          </cell>
          <cell r="K82">
            <v>0</v>
          </cell>
          <cell r="L82">
            <v>-301270.77460927266</v>
          </cell>
          <cell r="M82">
            <v>-521471.82539072732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A83">
            <v>2411</v>
          </cell>
          <cell r="B83" t="str">
            <v>Проценты (руб.) по долг.займам к оплате///</v>
          </cell>
          <cell r="C83" t="str">
            <v>Assets</v>
          </cell>
          <cell r="D83" t="str">
            <v>Liabilities</v>
          </cell>
          <cell r="E83" t="str">
            <v>Other Assets</v>
          </cell>
          <cell r="F83" t="str">
            <v>Other Liabilities</v>
          </cell>
          <cell r="I83" t="str">
            <v>Balance</v>
          </cell>
          <cell r="K83">
            <v>0</v>
          </cell>
          <cell r="L83">
            <v>1962.4722245896996</v>
          </cell>
          <cell r="M83">
            <v>3396.8577754103007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A84">
            <v>2412</v>
          </cell>
          <cell r="B84" t="str">
            <v>Проценты (проч.вал.) по долг.займам к оплате///</v>
          </cell>
          <cell r="C84" t="str">
            <v>Assets</v>
          </cell>
          <cell r="D84" t="str">
            <v>Liabilities</v>
          </cell>
          <cell r="E84" t="str">
            <v>Other Assets</v>
          </cell>
          <cell r="F84" t="str">
            <v>Other Liabilities</v>
          </cell>
          <cell r="I84" t="str">
            <v>Balance</v>
          </cell>
          <cell r="K84">
            <v>0</v>
          </cell>
          <cell r="L84">
            <v>-78714.304559841301</v>
          </cell>
          <cell r="M84">
            <v>-136247.17544015872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A85">
            <v>2415</v>
          </cell>
          <cell r="B85" t="str">
            <v>Проценты (дол) по кратк.займам к оплате///</v>
          </cell>
          <cell r="C85" t="str">
            <v>Assets</v>
          </cell>
          <cell r="D85" t="str">
            <v>Liabilities</v>
          </cell>
          <cell r="E85" t="str">
            <v>Other Assets</v>
          </cell>
          <cell r="F85" t="str">
            <v>Other Liabilities</v>
          </cell>
          <cell r="I85" t="str">
            <v>Balance</v>
          </cell>
          <cell r="K85">
            <v>0</v>
          </cell>
          <cell r="L85">
            <v>-5649.4408308860147</v>
          </cell>
          <cell r="M85">
            <v>-9778.6591691139856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A86">
            <v>2416</v>
          </cell>
          <cell r="B86" t="str">
            <v>Проценты (руб.) по кратк.займам к оплате///</v>
          </cell>
          <cell r="C86" t="str">
            <v>Liabilities</v>
          </cell>
          <cell r="D86" t="str">
            <v>Assets</v>
          </cell>
          <cell r="E86" t="str">
            <v>Other Liabilities</v>
          </cell>
          <cell r="F86" t="str">
            <v>Other Assets</v>
          </cell>
          <cell r="I86" t="str">
            <v>Balance</v>
          </cell>
          <cell r="K86">
            <v>0</v>
          </cell>
        </row>
        <row r="87">
          <cell r="A87">
            <v>2421</v>
          </cell>
          <cell r="B87" t="str">
            <v>Расчеты по страховым премиям в руб.///</v>
          </cell>
          <cell r="C87" t="str">
            <v>Assets</v>
          </cell>
          <cell r="D87" t="str">
            <v>Liabilities</v>
          </cell>
          <cell r="E87" t="str">
            <v>Other Assets</v>
          </cell>
          <cell r="F87" t="str">
            <v>Other Liabilities</v>
          </cell>
          <cell r="I87" t="str">
            <v>Balance</v>
          </cell>
          <cell r="K87">
            <v>0</v>
          </cell>
          <cell r="L87">
            <v>5757.06</v>
          </cell>
        </row>
        <row r="88">
          <cell r="A88">
            <v>2441</v>
          </cell>
          <cell r="B88" t="str">
            <v>Авансы получ.от лизингополучателей (руб)///</v>
          </cell>
          <cell r="C88" t="str">
            <v>Liabilities</v>
          </cell>
          <cell r="D88" t="str">
            <v>Liabilities</v>
          </cell>
          <cell r="E88" t="str">
            <v>Advances received</v>
          </cell>
          <cell r="F88" t="str">
            <v>Advances received</v>
          </cell>
          <cell r="I88" t="str">
            <v>Balance</v>
          </cell>
          <cell r="K88">
            <v>0</v>
          </cell>
          <cell r="L88">
            <v>-135742.52232198796</v>
          </cell>
          <cell r="M88">
            <v>-277314.45767801203</v>
          </cell>
          <cell r="N88">
            <v>0</v>
          </cell>
          <cell r="O88">
            <v>0</v>
          </cell>
          <cell r="P88">
            <v>0</v>
          </cell>
        </row>
        <row r="89">
          <cell r="A89">
            <v>2442</v>
          </cell>
          <cell r="B89" t="str">
            <v>Авансы получ.от лизингополучателей (дол)///</v>
          </cell>
          <cell r="C89" t="str">
            <v>Liabilities</v>
          </cell>
          <cell r="D89" t="str">
            <v>Liabilities</v>
          </cell>
          <cell r="E89" t="str">
            <v>Advances received</v>
          </cell>
          <cell r="F89" t="str">
            <v>Advances received</v>
          </cell>
          <cell r="I89" t="str">
            <v>Balance</v>
          </cell>
          <cell r="K89">
            <v>0</v>
          </cell>
          <cell r="L89">
            <v>-620689.93581533036</v>
          </cell>
          <cell r="M89">
            <v>-1268035.1741846697</v>
          </cell>
          <cell r="N89">
            <v>0</v>
          </cell>
          <cell r="O89">
            <v>0</v>
          </cell>
          <cell r="P89">
            <v>0</v>
          </cell>
        </row>
        <row r="90">
          <cell r="A90">
            <v>2443</v>
          </cell>
          <cell r="B90" t="str">
            <v>Задатки по ПФЛ ЛД (долл.)///</v>
          </cell>
          <cell r="C90" t="str">
            <v>Assets</v>
          </cell>
          <cell r="D90" t="str">
            <v>Assets</v>
          </cell>
          <cell r="E90" t="str">
            <v>Net investment in direct financing leases</v>
          </cell>
          <cell r="F90" t="str">
            <v>Net investment in direct financing leases</v>
          </cell>
          <cell r="I90" t="str">
            <v>Balance</v>
          </cell>
          <cell r="K90">
            <v>0</v>
          </cell>
          <cell r="M90">
            <v>-1062776.74</v>
          </cell>
        </row>
        <row r="91">
          <cell r="A91">
            <v>2444</v>
          </cell>
          <cell r="B91" t="str">
            <v>Авансы получ.от лизингополучателей (проч.вал.)</v>
          </cell>
          <cell r="C91" t="str">
            <v>Liabilities</v>
          </cell>
          <cell r="D91" t="str">
            <v>Liabilities</v>
          </cell>
          <cell r="E91" t="str">
            <v>Advances received</v>
          </cell>
          <cell r="F91" t="str">
            <v>Advances received</v>
          </cell>
          <cell r="I91" t="str">
            <v>Balance</v>
          </cell>
          <cell r="K91">
            <v>0</v>
          </cell>
          <cell r="L91">
            <v>-310694.86418506026</v>
          </cell>
          <cell r="M91">
            <v>-634732.40581493976</v>
          </cell>
          <cell r="N91">
            <v>0</v>
          </cell>
          <cell r="O91">
            <v>0</v>
          </cell>
          <cell r="P91">
            <v>0</v>
          </cell>
        </row>
        <row r="92">
          <cell r="A92">
            <v>2445</v>
          </cell>
          <cell r="B92" t="str">
            <v>Задатки по ПФЛ ЛД (руб.)///</v>
          </cell>
          <cell r="C92" t="str">
            <v>Assets</v>
          </cell>
          <cell r="D92" t="str">
            <v>Assets</v>
          </cell>
          <cell r="E92" t="str">
            <v>Net investment in direct financing leases</v>
          </cell>
          <cell r="F92" t="str">
            <v>Net investment in direct financing leases</v>
          </cell>
          <cell r="I92" t="str">
            <v>Balance</v>
          </cell>
          <cell r="K92">
            <v>0</v>
          </cell>
          <cell r="M92">
            <v>-4369.49</v>
          </cell>
        </row>
        <row r="93">
          <cell r="A93">
            <v>2446</v>
          </cell>
          <cell r="B93" t="str">
            <v>Задатки по ПФЛ ЛД (проч.вал.)///</v>
          </cell>
          <cell r="C93" t="str">
            <v>Assets</v>
          </cell>
          <cell r="D93" t="str">
            <v>Assets</v>
          </cell>
          <cell r="E93" t="str">
            <v>Net investment in direct financing leases</v>
          </cell>
          <cell r="F93" t="str">
            <v>Net investment in direct financing leases</v>
          </cell>
          <cell r="I93" t="str">
            <v>Balance</v>
          </cell>
          <cell r="K93">
            <v>0</v>
          </cell>
          <cell r="M93">
            <v>-134017.26999999999</v>
          </cell>
        </row>
        <row r="94">
          <cell r="A94">
            <v>2451</v>
          </cell>
          <cell r="B94" t="str">
            <v>Нал.на польз.автомобильных дорог///</v>
          </cell>
          <cell r="C94" t="str">
            <v>Assets</v>
          </cell>
          <cell r="D94" t="str">
            <v>Liabilities</v>
          </cell>
          <cell r="E94" t="str">
            <v>Other Assets</v>
          </cell>
          <cell r="F94" t="str">
            <v>Other Liabilities</v>
          </cell>
          <cell r="I94" t="str">
            <v>Balance</v>
          </cell>
          <cell r="K94">
            <v>0</v>
          </cell>
          <cell r="M94">
            <v>175.79</v>
          </cell>
        </row>
        <row r="95">
          <cell r="A95">
            <v>2453</v>
          </cell>
          <cell r="B95" t="str">
            <v>Нал.на владельцев автотр.ср-в///</v>
          </cell>
          <cell r="C95" t="str">
            <v>Assets</v>
          </cell>
          <cell r="D95" t="str">
            <v>Liabilities</v>
          </cell>
          <cell r="E95" t="str">
            <v>Other Assets</v>
          </cell>
          <cell r="F95" t="str">
            <v>Other Liabilities</v>
          </cell>
          <cell r="I95" t="str">
            <v>Balance</v>
          </cell>
          <cell r="K95">
            <v>0</v>
          </cell>
          <cell r="M95">
            <v>10.93</v>
          </cell>
        </row>
        <row r="96">
          <cell r="A96">
            <v>2454</v>
          </cell>
          <cell r="B96" t="str">
            <v>Транспортный налог///</v>
          </cell>
          <cell r="C96" t="str">
            <v>Assets</v>
          </cell>
          <cell r="D96" t="str">
            <v>Liabilities</v>
          </cell>
          <cell r="E96" t="str">
            <v>Other Assets</v>
          </cell>
          <cell r="F96" t="str">
            <v>Other Liabilities</v>
          </cell>
          <cell r="I96" t="str">
            <v>Balance</v>
          </cell>
          <cell r="K96">
            <v>0</v>
          </cell>
          <cell r="M96">
            <v>-123452.14</v>
          </cell>
        </row>
        <row r="97">
          <cell r="A97">
            <v>2461</v>
          </cell>
          <cell r="B97" t="str">
            <v>Подоходный нал.///</v>
          </cell>
          <cell r="C97" t="str">
            <v>Assets</v>
          </cell>
          <cell r="D97" t="str">
            <v>Liabilities</v>
          </cell>
          <cell r="E97" t="str">
            <v>Other Assets</v>
          </cell>
          <cell r="F97" t="str">
            <v>Other Liabilities</v>
          </cell>
          <cell r="I97" t="str">
            <v>Balance</v>
          </cell>
          <cell r="K97">
            <v>0</v>
          </cell>
          <cell r="M97">
            <v>970.57</v>
          </cell>
        </row>
        <row r="98">
          <cell r="A98">
            <v>2462</v>
          </cell>
          <cell r="B98" t="str">
            <v>Нал.на доб.стоимость</v>
          </cell>
          <cell r="C98" t="str">
            <v>Assets</v>
          </cell>
          <cell r="D98" t="str">
            <v>Assets</v>
          </cell>
          <cell r="E98" t="str">
            <v>VAT recoverable</v>
          </cell>
          <cell r="F98" t="str">
            <v>VAT recoverable</v>
          </cell>
          <cell r="I98" t="str">
            <v>Balance</v>
          </cell>
          <cell r="K98">
            <v>0</v>
          </cell>
          <cell r="L98">
            <v>415125.31873400003</v>
          </cell>
          <cell r="M98">
            <v>2172234.0987209999</v>
          </cell>
          <cell r="N98">
            <v>2561533.6487779999</v>
          </cell>
          <cell r="O98">
            <v>3362132.4777649995</v>
          </cell>
          <cell r="P98">
            <v>1054073.966002</v>
          </cell>
        </row>
        <row r="99">
          <cell r="A99">
            <v>2465</v>
          </cell>
          <cell r="B99" t="str">
            <v>Нал.c продаж///</v>
          </cell>
          <cell r="C99" t="str">
            <v>Assets</v>
          </cell>
          <cell r="D99" t="str">
            <v>Liabilities</v>
          </cell>
          <cell r="E99" t="str">
            <v>Other Assets</v>
          </cell>
          <cell r="F99" t="str">
            <v>Other Liabilities</v>
          </cell>
          <cell r="I99" t="str">
            <v>Balance</v>
          </cell>
          <cell r="K99">
            <v>0</v>
          </cell>
          <cell r="M99">
            <v>3.12</v>
          </cell>
        </row>
        <row r="100">
          <cell r="A100">
            <v>2466</v>
          </cell>
          <cell r="B100" t="str">
            <v>Нал.на землю///</v>
          </cell>
          <cell r="C100" t="str">
            <v>Assets</v>
          </cell>
          <cell r="D100" t="str">
            <v>Liabilities</v>
          </cell>
          <cell r="E100" t="str">
            <v>Other Assets</v>
          </cell>
          <cell r="F100" t="str">
            <v>Other Liabilities</v>
          </cell>
          <cell r="I100" t="str">
            <v>Balance</v>
          </cell>
          <cell r="K100">
            <v>0</v>
          </cell>
          <cell r="M100">
            <v>186.48</v>
          </cell>
        </row>
        <row r="101">
          <cell r="A101">
            <v>2467</v>
          </cell>
          <cell r="B101" t="str">
            <v>Сбор за загрязнение окружающей среды///</v>
          </cell>
          <cell r="C101" t="str">
            <v>Assets</v>
          </cell>
          <cell r="D101" t="str">
            <v>Liabilities</v>
          </cell>
          <cell r="E101" t="str">
            <v>Other Assets</v>
          </cell>
          <cell r="F101" t="str">
            <v>Other Liabilities</v>
          </cell>
          <cell r="I101" t="str">
            <v>Balance</v>
          </cell>
          <cell r="K101">
            <v>0</v>
          </cell>
          <cell r="M101">
            <v>-0.26</v>
          </cell>
        </row>
        <row r="102">
          <cell r="A102">
            <v>2468</v>
          </cell>
          <cell r="B102" t="str">
            <v>Нал.на имущ.///</v>
          </cell>
          <cell r="C102" t="str">
            <v>Assets</v>
          </cell>
          <cell r="D102" t="str">
            <v>Liabilities</v>
          </cell>
          <cell r="E102" t="str">
            <v>Other Assets</v>
          </cell>
          <cell r="F102" t="str">
            <v>Other Liabilities</v>
          </cell>
          <cell r="I102" t="str">
            <v>Balance</v>
          </cell>
          <cell r="K102">
            <v>0</v>
          </cell>
          <cell r="M102">
            <v>-12574.6</v>
          </cell>
        </row>
        <row r="103">
          <cell r="A103">
            <v>2469</v>
          </cell>
          <cell r="B103" t="str">
            <v>Нал.на рекламу///</v>
          </cell>
          <cell r="C103" t="str">
            <v>Assets</v>
          </cell>
          <cell r="D103" t="str">
            <v>Liabilities</v>
          </cell>
          <cell r="E103" t="str">
            <v>Other Assets</v>
          </cell>
          <cell r="F103" t="str">
            <v>Other Liabilities</v>
          </cell>
          <cell r="I103" t="str">
            <v>Balance</v>
          </cell>
          <cell r="K103">
            <v>0</v>
          </cell>
          <cell r="M103">
            <v>1785.84</v>
          </cell>
        </row>
        <row r="104">
          <cell r="A104">
            <v>2471</v>
          </cell>
          <cell r="B104" t="str">
            <v>Санкции в бюджет///</v>
          </cell>
          <cell r="C104" t="str">
            <v>Assets</v>
          </cell>
          <cell r="D104" t="str">
            <v>Liabilities</v>
          </cell>
          <cell r="E104" t="str">
            <v>Other Assets</v>
          </cell>
          <cell r="F104" t="str">
            <v>Other Liabilities</v>
          </cell>
          <cell r="I104" t="str">
            <v>Balance</v>
          </cell>
          <cell r="K104">
            <v>0</v>
          </cell>
          <cell r="M104">
            <v>0</v>
          </cell>
        </row>
        <row r="105">
          <cell r="A105">
            <v>2472</v>
          </cell>
          <cell r="B105" t="str">
            <v>Единый цел сбор///</v>
          </cell>
          <cell r="C105" t="str">
            <v>Assets</v>
          </cell>
          <cell r="D105" t="str">
            <v>Liabilities</v>
          </cell>
          <cell r="E105" t="str">
            <v>Other Assets</v>
          </cell>
          <cell r="F105" t="str">
            <v>Other Liabilities</v>
          </cell>
          <cell r="I105" t="str">
            <v>Balance</v>
          </cell>
          <cell r="K105">
            <v>0</v>
          </cell>
          <cell r="M105">
            <v>4.07</v>
          </cell>
        </row>
        <row r="106">
          <cell r="A106">
            <v>2477</v>
          </cell>
          <cell r="B106" t="str">
            <v>Налог на прибыль///</v>
          </cell>
          <cell r="C106" t="str">
            <v>Assets</v>
          </cell>
          <cell r="D106" t="str">
            <v>Liabilities</v>
          </cell>
          <cell r="E106" t="str">
            <v>Other Assets</v>
          </cell>
          <cell r="F106" t="str">
            <v>Other Liabilities</v>
          </cell>
          <cell r="I106" t="str">
            <v>Balance</v>
          </cell>
          <cell r="K106">
            <v>0</v>
          </cell>
          <cell r="M106">
            <v>105185.99</v>
          </cell>
        </row>
        <row r="107">
          <cell r="A107">
            <v>2481</v>
          </cell>
          <cell r="B107" t="str">
            <v>Фонд соц.страхования///</v>
          </cell>
          <cell r="C107" t="str">
            <v>Assets</v>
          </cell>
          <cell r="D107" t="str">
            <v>Liabilities</v>
          </cell>
          <cell r="E107" t="str">
            <v>Other Assets</v>
          </cell>
          <cell r="F107" t="str">
            <v>Other Liabilities</v>
          </cell>
          <cell r="I107" t="str">
            <v>Balance</v>
          </cell>
          <cell r="K107">
            <v>0</v>
          </cell>
          <cell r="M107">
            <v>2358.58</v>
          </cell>
        </row>
        <row r="108">
          <cell r="A108">
            <v>2482</v>
          </cell>
          <cell r="B108" t="str">
            <v>Пенсионный фонд///</v>
          </cell>
          <cell r="C108" t="str">
            <v>Assets</v>
          </cell>
          <cell r="D108" t="str">
            <v>Liabilities</v>
          </cell>
          <cell r="E108" t="str">
            <v>Other Assets</v>
          </cell>
          <cell r="F108" t="str">
            <v>Other Liabilities</v>
          </cell>
          <cell r="I108" t="str">
            <v>Balance</v>
          </cell>
          <cell r="K108">
            <v>0</v>
          </cell>
          <cell r="M108">
            <v>4325.93</v>
          </cell>
        </row>
        <row r="109">
          <cell r="A109">
            <v>2483</v>
          </cell>
          <cell r="B109" t="str">
            <v>Фонд мед.страхования///</v>
          </cell>
          <cell r="C109" t="str">
            <v>Assets</v>
          </cell>
          <cell r="D109" t="str">
            <v>Liabilities</v>
          </cell>
          <cell r="E109" t="str">
            <v>Other Assets</v>
          </cell>
          <cell r="F109" t="str">
            <v>Other Liabilities</v>
          </cell>
          <cell r="I109" t="str">
            <v>Balance</v>
          </cell>
          <cell r="K109">
            <v>0</v>
          </cell>
          <cell r="M109">
            <v>4010.58</v>
          </cell>
        </row>
        <row r="110">
          <cell r="A110">
            <v>2485</v>
          </cell>
          <cell r="B110" t="str">
            <v>ПФЛ-ЛД НДС отлож.по выкупному платежу (USD)///</v>
          </cell>
          <cell r="C110" t="str">
            <v>Assets</v>
          </cell>
          <cell r="D110" t="str">
            <v>Assets</v>
          </cell>
          <cell r="E110" t="str">
            <v>Net investment in direct financing leases</v>
          </cell>
          <cell r="F110" t="str">
            <v>Net investment in direct financing leases</v>
          </cell>
          <cell r="I110" t="str">
            <v>Balance</v>
          </cell>
          <cell r="K110">
            <v>0</v>
          </cell>
          <cell r="P110">
            <v>-568074.1</v>
          </cell>
        </row>
        <row r="111">
          <cell r="A111">
            <v>2486</v>
          </cell>
          <cell r="B111" t="str">
            <v>ПФЛ-ЛД НДС отлож.по выкупному платежу (в руб.и проч.валюте)</v>
          </cell>
          <cell r="C111" t="str">
            <v>Assets</v>
          </cell>
          <cell r="D111" t="str">
            <v>Assets</v>
          </cell>
          <cell r="E111" t="str">
            <v>Net investment in direct financing leases</v>
          </cell>
          <cell r="F111" t="str">
            <v>Net investment in direct financing leases</v>
          </cell>
          <cell r="I111" t="str">
            <v>Balance</v>
          </cell>
          <cell r="K111">
            <v>0</v>
          </cell>
          <cell r="P111">
            <v>-25109.88</v>
          </cell>
        </row>
        <row r="112">
          <cell r="A112">
            <v>2498</v>
          </cell>
          <cell r="B112" t="str">
            <v>Проч.текущие обязат.///</v>
          </cell>
          <cell r="C112" t="str">
            <v>Assets</v>
          </cell>
          <cell r="D112" t="str">
            <v>Liabilities</v>
          </cell>
          <cell r="E112" t="str">
            <v>Other Assets</v>
          </cell>
          <cell r="F112" t="str">
            <v>Other Liabilities</v>
          </cell>
          <cell r="I112" t="str">
            <v>Balance</v>
          </cell>
          <cell r="K112">
            <v>0</v>
          </cell>
          <cell r="N112">
            <v>-5222013.3899999997</v>
          </cell>
        </row>
        <row r="113">
          <cell r="A113">
            <v>2597</v>
          </cell>
          <cell r="B113" t="str">
            <v>Врем.счет (платежи по займам в проч.вал.)</v>
          </cell>
          <cell r="C113" t="str">
            <v>Liabilities</v>
          </cell>
          <cell r="D113" t="str">
            <v>Liabilities</v>
          </cell>
          <cell r="E113" t="str">
            <v>Borrowings</v>
          </cell>
          <cell r="F113" t="str">
            <v>Borrowings</v>
          </cell>
          <cell r="I113" t="str">
            <v>Balance</v>
          </cell>
          <cell r="K113">
            <v>0</v>
          </cell>
          <cell r="L113">
            <v>0</v>
          </cell>
        </row>
        <row r="114">
          <cell r="A114">
            <v>2599</v>
          </cell>
          <cell r="B114" t="str">
            <v>Временный счет (платежи по займам в долл.)///</v>
          </cell>
          <cell r="C114" t="str">
            <v>Assets</v>
          </cell>
          <cell r="D114" t="str">
            <v>Liabilities</v>
          </cell>
          <cell r="E114" t="str">
            <v>Other Assets</v>
          </cell>
          <cell r="F114" t="str">
            <v>Other Liabilities</v>
          </cell>
          <cell r="I114" t="str">
            <v>Balance</v>
          </cell>
          <cell r="K114">
            <v>0</v>
          </cell>
          <cell r="L114">
            <v>0</v>
          </cell>
        </row>
        <row r="115">
          <cell r="A115">
            <v>2610</v>
          </cell>
          <cell r="B115" t="str">
            <v>Обеспеч.долгосроч.займы (долл.)///</v>
          </cell>
          <cell r="C115" t="str">
            <v>Liabilities</v>
          </cell>
          <cell r="D115" t="str">
            <v>Liabilities</v>
          </cell>
          <cell r="E115" t="str">
            <v>Borrowings</v>
          </cell>
          <cell r="F115" t="str">
            <v>Borrowings</v>
          </cell>
          <cell r="I115" t="str">
            <v>Balance</v>
          </cell>
          <cell r="K115">
            <v>0</v>
          </cell>
          <cell r="L115">
            <v>-186025.45252770465</v>
          </cell>
          <cell r="M115">
            <v>-4967636.0135163059</v>
          </cell>
          <cell r="N115">
            <v>-2439927.0019980944</v>
          </cell>
          <cell r="O115">
            <v>-5311833.6363302926</v>
          </cell>
          <cell r="P115">
            <v>-43786951.575627595</v>
          </cell>
          <cell r="Q115">
            <v>0</v>
          </cell>
        </row>
        <row r="116">
          <cell r="A116">
            <v>2612</v>
          </cell>
          <cell r="B116" t="str">
            <v>Обеспеч.долгосроч.займы (проч.вал.)///</v>
          </cell>
          <cell r="C116" t="str">
            <v>Liabilities</v>
          </cell>
          <cell r="D116" t="str">
            <v>Liabilities</v>
          </cell>
          <cell r="E116" t="str">
            <v>Borrowings</v>
          </cell>
          <cell r="F116" t="str">
            <v>Borrowings</v>
          </cell>
          <cell r="I116" t="str">
            <v>Balance</v>
          </cell>
          <cell r="K116">
            <v>0</v>
          </cell>
          <cell r="L116">
            <v>-29229.141717917035</v>
          </cell>
          <cell r="M116">
            <v>-780536.93765627057</v>
          </cell>
          <cell r="N116">
            <v>-383372.12007133034</v>
          </cell>
          <cell r="O116">
            <v>-834618.7902172897</v>
          </cell>
          <cell r="P116">
            <v>-6879999.46033719</v>
          </cell>
          <cell r="Q116">
            <v>0</v>
          </cell>
        </row>
        <row r="117">
          <cell r="A117">
            <v>2620</v>
          </cell>
          <cell r="B117" t="str">
            <v>Необеспеч.долгосроч.займы (долл.)///</v>
          </cell>
          <cell r="C117" t="str">
            <v>Liabilities</v>
          </cell>
          <cell r="D117" t="str">
            <v>Liabilities</v>
          </cell>
          <cell r="E117" t="str">
            <v>Borrowings</v>
          </cell>
          <cell r="F117" t="str">
            <v>Borrowings</v>
          </cell>
          <cell r="I117" t="str">
            <v>Balance</v>
          </cell>
          <cell r="K117">
            <v>0</v>
          </cell>
          <cell r="L117">
            <v>-103802.04358515744</v>
          </cell>
          <cell r="M117">
            <v>-2771936.6515903077</v>
          </cell>
          <cell r="N117">
            <v>-1361477.1826360133</v>
          </cell>
          <cell r="O117">
            <v>-2963998.6310655307</v>
          </cell>
          <cell r="P117">
            <v>-24433081.571122985</v>
          </cell>
          <cell r="Q117">
            <v>0</v>
          </cell>
        </row>
        <row r="118">
          <cell r="A118">
            <v>2621</v>
          </cell>
          <cell r="B118" t="str">
            <v>Необеспеч.долгосроч.займы (руб.)///</v>
          </cell>
          <cell r="C118" t="str">
            <v>Liabilities</v>
          </cell>
          <cell r="D118" t="str">
            <v>Liabilities</v>
          </cell>
          <cell r="E118" t="str">
            <v>Borrowings</v>
          </cell>
          <cell r="F118" t="str">
            <v>Borrowings</v>
          </cell>
          <cell r="I118" t="str">
            <v>Balance</v>
          </cell>
          <cell r="K118">
            <v>0</v>
          </cell>
          <cell r="L118">
            <v>-1151.4380836415958</v>
          </cell>
          <cell r="M118">
            <v>-30748.078899473861</v>
          </cell>
          <cell r="N118">
            <v>-15102.36816108626</v>
          </cell>
          <cell r="O118">
            <v>-32878.552153653451</v>
          </cell>
          <cell r="P118">
            <v>-271027.23270214477</v>
          </cell>
        </row>
        <row r="119">
          <cell r="A119">
            <v>2800</v>
          </cell>
          <cell r="B119" t="str">
            <v>Резервы под будущие потери и расх.///</v>
          </cell>
          <cell r="C119" t="str">
            <v>Assets</v>
          </cell>
          <cell r="D119" t="str">
            <v>Liabilities</v>
          </cell>
          <cell r="E119" t="str">
            <v>Other Assets</v>
          </cell>
          <cell r="F119" t="str">
            <v>Other Liabilities</v>
          </cell>
          <cell r="I119" t="str">
            <v>Balance</v>
          </cell>
          <cell r="K119">
            <v>0</v>
          </cell>
          <cell r="N119">
            <v>-499751.5</v>
          </cell>
        </row>
        <row r="120">
          <cell r="A120">
            <v>2910</v>
          </cell>
          <cell r="B120" t="str">
            <v>Отлож.нал.на приб.///</v>
          </cell>
          <cell r="C120" t="str">
            <v>Liabilities</v>
          </cell>
          <cell r="D120" t="str">
            <v>Liabilities</v>
          </cell>
          <cell r="E120" t="str">
            <v>Deferred tax liability</v>
          </cell>
          <cell r="F120" t="str">
            <v>Deferred tax liability</v>
          </cell>
          <cell r="I120" t="str">
            <v>Balance</v>
          </cell>
          <cell r="K120">
            <v>0</v>
          </cell>
          <cell r="Q120">
            <v>-1471287.8469231667</v>
          </cell>
        </row>
        <row r="121">
          <cell r="A121">
            <v>2920</v>
          </cell>
          <cell r="B121" t="str">
            <v>Проч.долгосроч.обязат.</v>
          </cell>
          <cell r="C121" t="str">
            <v>Liabilities</v>
          </cell>
          <cell r="D121" t="str">
            <v>Liabilities</v>
          </cell>
          <cell r="E121" t="str">
            <v>Payable to a subsidiary</v>
          </cell>
          <cell r="F121" t="str">
            <v>Payable to a subsidiary</v>
          </cell>
          <cell r="I121" t="str">
            <v>Balance</v>
          </cell>
          <cell r="K121">
            <v>0</v>
          </cell>
          <cell r="N121">
            <v>-3530000</v>
          </cell>
        </row>
        <row r="122">
          <cell r="A122">
            <v>3100</v>
          </cell>
          <cell r="B122" t="str">
            <v>Обыкновенные акции///</v>
          </cell>
          <cell r="C122" t="str">
            <v>Equity</v>
          </cell>
          <cell r="D122" t="str">
            <v>Equity</v>
          </cell>
          <cell r="E122" t="str">
            <v>Share capital</v>
          </cell>
          <cell r="F122" t="str">
            <v>Share capital</v>
          </cell>
          <cell r="I122" t="str">
            <v>Balance</v>
          </cell>
          <cell r="K122">
            <v>0</v>
          </cell>
        </row>
        <row r="123">
          <cell r="A123">
            <v>3200</v>
          </cell>
          <cell r="B123" t="str">
            <v>Эмиссионный доход///</v>
          </cell>
          <cell r="C123" t="str">
            <v>Equity</v>
          </cell>
          <cell r="D123" t="str">
            <v>Equity</v>
          </cell>
          <cell r="E123" t="str">
            <v>Additional paid-in capital</v>
          </cell>
          <cell r="F123" t="str">
            <v>Additional paid-in capital</v>
          </cell>
          <cell r="I123" t="str">
            <v>Balance</v>
          </cell>
          <cell r="K123">
            <v>0</v>
          </cell>
        </row>
        <row r="124">
          <cell r="A124">
            <v>3320</v>
          </cell>
          <cell r="B124" t="str">
            <v>Нераспред.приб.///</v>
          </cell>
          <cell r="C124" t="str">
            <v>Equity</v>
          </cell>
          <cell r="D124" t="str">
            <v>Equity</v>
          </cell>
          <cell r="E124" t="str">
            <v>Retained earnings</v>
          </cell>
          <cell r="F124" t="str">
            <v>Retained earnings</v>
          </cell>
          <cell r="I124" t="str">
            <v>Balance</v>
          </cell>
          <cell r="K124">
            <v>0</v>
          </cell>
        </row>
        <row r="125">
          <cell r="A125">
            <v>4110</v>
          </cell>
          <cell r="B125" t="str">
            <v>Выручка от полученных платежей (ОЛ)///</v>
          </cell>
          <cell r="C125" t="str">
            <v>PnL</v>
          </cell>
          <cell r="D125" t="str">
            <v>PnL</v>
          </cell>
          <cell r="E125" t="str">
            <v>Other revenue</v>
          </cell>
          <cell r="F125" t="str">
            <v>Other revenue</v>
          </cell>
          <cell r="G125" t="str">
            <v>Operating leases</v>
          </cell>
          <cell r="K125">
            <v>0</v>
          </cell>
        </row>
        <row r="126">
          <cell r="A126">
            <v>4111</v>
          </cell>
          <cell r="B126" t="str">
            <v>Выручка от сопроводительных расходов (ОЛ)///</v>
          </cell>
          <cell r="C126" t="str">
            <v>PnL</v>
          </cell>
          <cell r="D126" t="str">
            <v>PnL</v>
          </cell>
          <cell r="E126" t="str">
            <v>Other revenue</v>
          </cell>
          <cell r="F126" t="str">
            <v>Other revenue</v>
          </cell>
          <cell r="G126" t="str">
            <v>Operating leases</v>
          </cell>
          <cell r="K126">
            <v>0</v>
          </cell>
        </row>
        <row r="127">
          <cell r="A127">
            <v>4112</v>
          </cell>
          <cell r="B127" t="str">
            <v>Процент к курсу (ОперацЛизинг)///</v>
          </cell>
          <cell r="C127" t="str">
            <v>PnL</v>
          </cell>
          <cell r="D127" t="str">
            <v>PnL</v>
          </cell>
          <cell r="E127" t="str">
            <v>Other revenue</v>
          </cell>
          <cell r="F127" t="str">
            <v>Other revenue</v>
          </cell>
          <cell r="G127" t="str">
            <v>Other revenue</v>
          </cell>
          <cell r="H127" t="str">
            <v>Additional gain on payment rate</v>
          </cell>
          <cell r="K127">
            <v>0</v>
          </cell>
        </row>
        <row r="128">
          <cell r="A128">
            <v>4113</v>
          </cell>
          <cell r="B128" t="str">
            <v>Комиссия (ОперацЛизинг)///</v>
          </cell>
          <cell r="C128" t="str">
            <v>PnL</v>
          </cell>
          <cell r="D128" t="str">
            <v>PnL</v>
          </cell>
          <cell r="E128" t="str">
            <v>Other revenue</v>
          </cell>
          <cell r="F128" t="str">
            <v>Other revenue</v>
          </cell>
          <cell r="G128" t="str">
            <v>Other revenue</v>
          </cell>
          <cell r="H128" t="str">
            <v>Other revenue</v>
          </cell>
          <cell r="K128">
            <v>0</v>
          </cell>
        </row>
        <row r="129">
          <cell r="A129">
            <v>4120</v>
          </cell>
          <cell r="B129" t="str">
            <v>Выручка от продажи страховки (ОЛ)///</v>
          </cell>
          <cell r="C129" t="str">
            <v>PnL</v>
          </cell>
          <cell r="D129" t="str">
            <v>PnL</v>
          </cell>
          <cell r="E129" t="str">
            <v>Other revenue</v>
          </cell>
          <cell r="F129" t="str">
            <v>Other revenue</v>
          </cell>
          <cell r="G129" t="str">
            <v>Other revenue</v>
          </cell>
          <cell r="H129" t="str">
            <v>Other revenue</v>
          </cell>
          <cell r="K129">
            <v>0</v>
          </cell>
        </row>
        <row r="130">
          <cell r="A130">
            <v>4210</v>
          </cell>
          <cell r="B130" t="str">
            <v>Выручка от полученных процентов (ПФЛ-ЛП)///</v>
          </cell>
          <cell r="C130" t="str">
            <v>PnL</v>
          </cell>
          <cell r="D130" t="str">
            <v>PnL</v>
          </cell>
          <cell r="E130" t="str">
            <v>Direct financing leases - revenue</v>
          </cell>
          <cell r="F130" t="str">
            <v>Direct financing leases - revenue</v>
          </cell>
          <cell r="K130">
            <v>0</v>
          </cell>
        </row>
        <row r="131">
          <cell r="A131">
            <v>4211</v>
          </cell>
          <cell r="B131" t="str">
            <v>Компенсац.сопровдит.расходов (ПФЛ-ЛП)///</v>
          </cell>
          <cell r="C131" t="str">
            <v>PnL</v>
          </cell>
          <cell r="D131" t="str">
            <v>PnL</v>
          </cell>
          <cell r="E131" t="str">
            <v>Direct financing leases - revenue</v>
          </cell>
          <cell r="F131" t="str">
            <v>Direct financing leases - revenue</v>
          </cell>
          <cell r="K131">
            <v>0</v>
          </cell>
        </row>
        <row r="132">
          <cell r="A132">
            <v>4212</v>
          </cell>
          <cell r="B132" t="str">
            <v>Процент к курсу (ПФЛ-ЛП)///</v>
          </cell>
          <cell r="C132" t="str">
            <v>PnL</v>
          </cell>
          <cell r="D132" t="str">
            <v>PnL</v>
          </cell>
          <cell r="E132" t="str">
            <v>Other revenue</v>
          </cell>
          <cell r="F132" t="str">
            <v>Other revenue</v>
          </cell>
          <cell r="G132" t="str">
            <v>Other revenue</v>
          </cell>
          <cell r="H132" t="str">
            <v>Additional gain on payment rate</v>
          </cell>
          <cell r="K132">
            <v>0</v>
          </cell>
        </row>
        <row r="133">
          <cell r="A133">
            <v>4213</v>
          </cell>
          <cell r="B133" t="str">
            <v>Комиссия (ПФЛ-ЛП)///</v>
          </cell>
          <cell r="C133" t="str">
            <v>PnL</v>
          </cell>
          <cell r="D133" t="str">
            <v>PnL</v>
          </cell>
          <cell r="E133" t="str">
            <v>Other revenue</v>
          </cell>
          <cell r="F133" t="str">
            <v>Other revenue</v>
          </cell>
          <cell r="G133" t="str">
            <v>Other revenue</v>
          </cell>
          <cell r="H133" t="str">
            <v>Other revenue</v>
          </cell>
          <cell r="K133">
            <v>0</v>
          </cell>
        </row>
        <row r="134">
          <cell r="A134">
            <v>4220</v>
          </cell>
          <cell r="B134" t="str">
            <v>Выручка от продажи страховки (ПФЛ-ЛП)///</v>
          </cell>
          <cell r="C134" t="str">
            <v>PnL</v>
          </cell>
          <cell r="D134" t="str">
            <v>PnL</v>
          </cell>
          <cell r="E134" t="str">
            <v>Other revenue</v>
          </cell>
          <cell r="F134" t="str">
            <v>Other revenue</v>
          </cell>
          <cell r="G134" t="str">
            <v>Other revenue</v>
          </cell>
          <cell r="H134" t="str">
            <v>Other revenue</v>
          </cell>
          <cell r="K134">
            <v>0</v>
          </cell>
        </row>
        <row r="135">
          <cell r="A135">
            <v>4305</v>
          </cell>
          <cell r="B135" t="str">
            <v>Выручка от продажи активов (Л-П)///</v>
          </cell>
          <cell r="C135" t="str">
            <v>PnL</v>
          </cell>
          <cell r="D135" t="str">
            <v>PnL</v>
          </cell>
          <cell r="E135" t="str">
            <v>Other revenue</v>
          </cell>
          <cell r="F135" t="str">
            <v>Other revenue</v>
          </cell>
          <cell r="G135" t="str">
            <v>Other revenue</v>
          </cell>
          <cell r="H135" t="str">
            <v>Other revenue</v>
          </cell>
          <cell r="K135">
            <v>0</v>
          </cell>
        </row>
        <row r="136">
          <cell r="A136">
            <v>4310</v>
          </cell>
          <cell r="B136" t="str">
            <v>Выручка от полученных процентов (Л-П)///</v>
          </cell>
          <cell r="C136" t="str">
            <v>PnL</v>
          </cell>
          <cell r="D136" t="str">
            <v>PnL</v>
          </cell>
          <cell r="E136" t="str">
            <v>Sales-type leases</v>
          </cell>
          <cell r="F136" t="str">
            <v>Sales-type leases</v>
          </cell>
          <cell r="K136">
            <v>0</v>
          </cell>
        </row>
        <row r="137">
          <cell r="A137">
            <v>4311</v>
          </cell>
          <cell r="B137" t="str">
            <v>Компенсац.сопроводит.расходов (Л-П)///</v>
          </cell>
          <cell r="C137" t="str">
            <v>PnL</v>
          </cell>
          <cell r="D137" t="str">
            <v>PnL</v>
          </cell>
          <cell r="E137" t="str">
            <v>Sales-type leases</v>
          </cell>
          <cell r="F137" t="str">
            <v>Sales-type leases</v>
          </cell>
          <cell r="K137">
            <v>0</v>
          </cell>
        </row>
        <row r="138">
          <cell r="A138">
            <v>4312</v>
          </cell>
          <cell r="B138" t="str">
            <v>Процент к курсу (Л-П)///</v>
          </cell>
          <cell r="C138" t="str">
            <v>PnL</v>
          </cell>
          <cell r="D138" t="str">
            <v>PnL</v>
          </cell>
          <cell r="E138" t="str">
            <v>Other revenue</v>
          </cell>
          <cell r="F138" t="str">
            <v>Other revenue</v>
          </cell>
          <cell r="G138" t="str">
            <v>Other revenue</v>
          </cell>
          <cell r="H138" t="str">
            <v>Additional gain on payment rate</v>
          </cell>
          <cell r="K138">
            <v>0</v>
          </cell>
        </row>
        <row r="139">
          <cell r="A139">
            <v>4313</v>
          </cell>
          <cell r="B139" t="str">
            <v>Комиссия (Л-П)///</v>
          </cell>
          <cell r="C139" t="str">
            <v>PnL</v>
          </cell>
          <cell r="D139" t="str">
            <v>PnL</v>
          </cell>
          <cell r="E139" t="str">
            <v>Other revenue</v>
          </cell>
          <cell r="F139" t="str">
            <v>Other revenue</v>
          </cell>
          <cell r="G139" t="str">
            <v>Other revenue</v>
          </cell>
          <cell r="H139" t="str">
            <v>Other revenue</v>
          </cell>
          <cell r="K139">
            <v>0</v>
          </cell>
        </row>
        <row r="140">
          <cell r="A140">
            <v>4320</v>
          </cell>
          <cell r="B140" t="str">
            <v>Выручка от продажи страховки (Л-П)///</v>
          </cell>
          <cell r="C140" t="str">
            <v>PnL</v>
          </cell>
          <cell r="D140" t="str">
            <v>PnL</v>
          </cell>
          <cell r="E140" t="str">
            <v>Other revenue</v>
          </cell>
          <cell r="F140" t="str">
            <v>Other revenue</v>
          </cell>
          <cell r="G140" t="str">
            <v>Other revenue</v>
          </cell>
          <cell r="H140" t="str">
            <v>Other revenue</v>
          </cell>
          <cell r="K140">
            <v>0</v>
          </cell>
        </row>
        <row r="141">
          <cell r="A141">
            <v>4400</v>
          </cell>
          <cell r="B141" t="str">
            <v>Продажа имущества в лизинг (Л-П)///</v>
          </cell>
          <cell r="C141" t="str">
            <v>PnL</v>
          </cell>
          <cell r="D141" t="str">
            <v>PnL</v>
          </cell>
          <cell r="E141" t="str">
            <v>Other revenue</v>
          </cell>
          <cell r="F141" t="str">
            <v>Other revenue</v>
          </cell>
          <cell r="G141" t="str">
            <v>Other revenue</v>
          </cell>
          <cell r="H141" t="str">
            <v>Other revenue</v>
          </cell>
          <cell r="K141">
            <v>0</v>
          </cell>
        </row>
        <row r="142">
          <cell r="A142">
            <v>4410</v>
          </cell>
          <cell r="B142" t="str">
            <v>Выручка от полученных процентов (ПФЛ-ЛД)///</v>
          </cell>
          <cell r="C142" t="str">
            <v>PnL</v>
          </cell>
          <cell r="D142" t="str">
            <v>PnL</v>
          </cell>
          <cell r="E142" t="str">
            <v>Direct financing leases - revenue</v>
          </cell>
          <cell r="F142" t="str">
            <v>Direct financing leases - revenue</v>
          </cell>
          <cell r="K142">
            <v>0</v>
          </cell>
        </row>
        <row r="143">
          <cell r="A143">
            <v>4411</v>
          </cell>
          <cell r="B143" t="str">
            <v>Компенсац.сопроводит.расходов (ПФЛ-ЛД)///</v>
          </cell>
          <cell r="C143" t="str">
            <v>PnL</v>
          </cell>
          <cell r="D143" t="str">
            <v>PnL</v>
          </cell>
          <cell r="E143" t="str">
            <v>Direct financing leases - revenue</v>
          </cell>
          <cell r="F143" t="str">
            <v>Direct financing leases - revenue</v>
          </cell>
          <cell r="K143">
            <v>0</v>
          </cell>
        </row>
        <row r="144">
          <cell r="A144">
            <v>4412</v>
          </cell>
          <cell r="B144" t="str">
            <v>Процент к курсу (ПФЛ-ЛД)///</v>
          </cell>
          <cell r="C144" t="str">
            <v>PnL</v>
          </cell>
          <cell r="D144" t="str">
            <v>PnL</v>
          </cell>
          <cell r="E144" t="str">
            <v>Other revenue</v>
          </cell>
          <cell r="F144" t="str">
            <v>Other revenue</v>
          </cell>
          <cell r="G144" t="str">
            <v>Other revenue</v>
          </cell>
          <cell r="H144" t="str">
            <v>Additional gain on payment rate</v>
          </cell>
          <cell r="K144">
            <v>0</v>
          </cell>
        </row>
        <row r="145">
          <cell r="A145">
            <v>4413</v>
          </cell>
          <cell r="B145" t="str">
            <v>Комиссия (ПФЛ-ЛД)///</v>
          </cell>
          <cell r="C145" t="str">
            <v>PnL</v>
          </cell>
          <cell r="D145" t="str">
            <v>PnL</v>
          </cell>
          <cell r="E145" t="str">
            <v>Other revenue</v>
          </cell>
          <cell r="F145" t="str">
            <v>Other revenue</v>
          </cell>
          <cell r="G145" t="str">
            <v>Other revenue</v>
          </cell>
          <cell r="H145" t="str">
            <v>Other revenue</v>
          </cell>
          <cell r="K145">
            <v>0</v>
          </cell>
        </row>
        <row r="146">
          <cell r="A146">
            <v>4420</v>
          </cell>
          <cell r="B146" t="str">
            <v>Выручка от продажи страховки (ПФЛ-ЛД)///</v>
          </cell>
          <cell r="C146" t="str">
            <v>PnL</v>
          </cell>
          <cell r="D146" t="str">
            <v>PnL</v>
          </cell>
          <cell r="E146" t="str">
            <v>Other revenue</v>
          </cell>
          <cell r="F146" t="str">
            <v>Other revenue</v>
          </cell>
          <cell r="G146" t="str">
            <v>Other revenue</v>
          </cell>
          <cell r="H146" t="str">
            <v>Other revenue</v>
          </cell>
          <cell r="K146">
            <v>0</v>
          </cell>
        </row>
        <row r="147">
          <cell r="A147">
            <v>4900</v>
          </cell>
          <cell r="B147" t="str">
            <v>Дополнительные доходы (убытки) по лизингу///</v>
          </cell>
          <cell r="C147" t="str">
            <v>PnL</v>
          </cell>
          <cell r="D147" t="str">
            <v>PnL</v>
          </cell>
          <cell r="E147" t="str">
            <v>Other revenue</v>
          </cell>
          <cell r="F147" t="str">
            <v>Other revenue</v>
          </cell>
          <cell r="G147" t="str">
            <v>Other revenue</v>
          </cell>
          <cell r="H147" t="str">
            <v>Other revenue</v>
          </cell>
          <cell r="K147">
            <v>0</v>
          </cell>
        </row>
        <row r="148">
          <cell r="A148">
            <v>4905</v>
          </cell>
          <cell r="B148" t="str">
            <v>Доходы (убытки) от прочей деятельности///</v>
          </cell>
          <cell r="C148" t="str">
            <v>PnL</v>
          </cell>
          <cell r="D148" t="str">
            <v>PnL</v>
          </cell>
          <cell r="E148" t="str">
            <v>Other revenue</v>
          </cell>
          <cell r="F148" t="str">
            <v>Other revenue</v>
          </cell>
          <cell r="G148" t="str">
            <v>Other revenue</v>
          </cell>
          <cell r="H148" t="str">
            <v>Other revenue</v>
          </cell>
          <cell r="K148">
            <v>0</v>
          </cell>
        </row>
        <row r="149">
          <cell r="A149">
            <v>4906</v>
          </cell>
          <cell r="B149" t="str">
            <v>Доходы (убытки) от прочей деятельности///</v>
          </cell>
          <cell r="C149" t="str">
            <v>PnL</v>
          </cell>
          <cell r="D149" t="str">
            <v>PnL</v>
          </cell>
          <cell r="E149" t="str">
            <v>Revenue on Klv</v>
          </cell>
          <cell r="F149" t="str">
            <v>Revenue on Klv</v>
          </cell>
          <cell r="G149" t="str">
            <v>Revenue on Klv</v>
          </cell>
          <cell r="H149" t="str">
            <v>Revenue on Klv</v>
          </cell>
          <cell r="K149">
            <v>0</v>
          </cell>
        </row>
        <row r="150">
          <cell r="A150">
            <v>5120</v>
          </cell>
          <cell r="B150" t="str">
            <v>Амортизация активов в операц.лизинге///</v>
          </cell>
          <cell r="C150" t="str">
            <v>PnL</v>
          </cell>
          <cell r="D150" t="str">
            <v>PnL</v>
          </cell>
          <cell r="E150" t="str">
            <v>Other revenue</v>
          </cell>
          <cell r="F150" t="str">
            <v>Other revenue</v>
          </cell>
          <cell r="G150" t="str">
            <v>Operating leases</v>
          </cell>
          <cell r="K150">
            <v>0</v>
          </cell>
        </row>
        <row r="151">
          <cell r="A151">
            <v>5125</v>
          </cell>
          <cell r="B151" t="str">
            <v>Проценты по кредитам (ОЛ)///</v>
          </cell>
          <cell r="C151" t="str">
            <v>PnL</v>
          </cell>
          <cell r="D151" t="str">
            <v>PnL</v>
          </cell>
          <cell r="E151" t="str">
            <v>Interest expense</v>
          </cell>
          <cell r="F151" t="str">
            <v>Interest expense</v>
          </cell>
          <cell r="K151">
            <v>0</v>
          </cell>
        </row>
        <row r="152">
          <cell r="A152">
            <v>5131</v>
          </cell>
          <cell r="B152" t="str">
            <v>Возмещ.расх.по нал.у на имущ.(ОЛ)///</v>
          </cell>
          <cell r="C152" t="str">
            <v>PnL</v>
          </cell>
          <cell r="D152" t="str">
            <v>PnL</v>
          </cell>
          <cell r="E152" t="str">
            <v>Other revenue</v>
          </cell>
          <cell r="F152" t="str">
            <v>Other revenue</v>
          </cell>
          <cell r="G152" t="str">
            <v>Operating leases</v>
          </cell>
          <cell r="K152">
            <v>0</v>
          </cell>
        </row>
        <row r="153">
          <cell r="A153">
            <v>5132</v>
          </cell>
          <cell r="B153" t="str">
            <v>Налог на имущество (ОЛ)///</v>
          </cell>
          <cell r="C153" t="str">
            <v>PnL</v>
          </cell>
          <cell r="D153" t="str">
            <v>PnL</v>
          </cell>
          <cell r="E153" t="str">
            <v>Other revenue</v>
          </cell>
          <cell r="F153" t="str">
            <v>Other revenue</v>
          </cell>
          <cell r="G153" t="str">
            <v>Operating leases</v>
          </cell>
          <cell r="K153">
            <v>0</v>
          </cell>
        </row>
        <row r="154">
          <cell r="A154">
            <v>5133</v>
          </cell>
          <cell r="B154" t="str">
            <v>Возмещ.расх.по оборотн.налогам (ОЛ)///</v>
          </cell>
          <cell r="C154" t="str">
            <v>PnL</v>
          </cell>
          <cell r="D154" t="str">
            <v>PnL</v>
          </cell>
          <cell r="E154" t="str">
            <v>Other revenue</v>
          </cell>
          <cell r="F154" t="str">
            <v>Other revenue</v>
          </cell>
          <cell r="G154" t="str">
            <v>Operating leases</v>
          </cell>
          <cell r="K154">
            <v>0</v>
          </cell>
        </row>
        <row r="155">
          <cell r="A155">
            <v>5134</v>
          </cell>
          <cell r="B155" t="str">
            <v>Оборотные налоги (ОЛ)///</v>
          </cell>
          <cell r="C155" t="str">
            <v>PnL</v>
          </cell>
          <cell r="D155" t="str">
            <v>PnL</v>
          </cell>
          <cell r="E155" t="str">
            <v>Other revenue</v>
          </cell>
          <cell r="F155" t="str">
            <v>Other revenue</v>
          </cell>
          <cell r="G155" t="str">
            <v>Operating leases</v>
          </cell>
          <cell r="K155">
            <v>0</v>
          </cell>
        </row>
        <row r="156">
          <cell r="A156">
            <v>5135</v>
          </cell>
          <cell r="B156" t="str">
            <v>Возмещ.расходов по страховке (ОЛ)///</v>
          </cell>
          <cell r="C156" t="str">
            <v>PnL</v>
          </cell>
          <cell r="D156" t="str">
            <v>PnL</v>
          </cell>
          <cell r="E156" t="str">
            <v>Other revenue</v>
          </cell>
          <cell r="F156" t="str">
            <v>Other revenue</v>
          </cell>
          <cell r="G156" t="str">
            <v>Insurance reimbursement net of costs</v>
          </cell>
          <cell r="H156" t="str">
            <v>Insurance reimbursement</v>
          </cell>
          <cell r="K156">
            <v>0</v>
          </cell>
        </row>
        <row r="157">
          <cell r="A157">
            <v>5136</v>
          </cell>
          <cell r="B157" t="str">
            <v>Страхование (Операц.Лизинг)///</v>
          </cell>
          <cell r="C157" t="str">
            <v>PnL</v>
          </cell>
          <cell r="D157" t="str">
            <v>PnL</v>
          </cell>
          <cell r="E157" t="str">
            <v>Other revenue</v>
          </cell>
          <cell r="F157" t="str">
            <v>Other revenue</v>
          </cell>
          <cell r="G157" t="str">
            <v>Insurance reimbursement net of costs</v>
          </cell>
          <cell r="H157" t="str">
            <v>Insurance costs</v>
          </cell>
          <cell r="K157">
            <v>0</v>
          </cell>
        </row>
        <row r="158">
          <cell r="A158">
            <v>5137</v>
          </cell>
          <cell r="B158" t="str">
            <v>Возмещ.расх.по проч.расходам (ОЛ-единовременные расх.)///</v>
          </cell>
          <cell r="C158" t="str">
            <v>PnL</v>
          </cell>
          <cell r="D158" t="str">
            <v>PnL</v>
          </cell>
          <cell r="E158" t="str">
            <v>Other revenue</v>
          </cell>
          <cell r="F158" t="str">
            <v>Other revenue</v>
          </cell>
          <cell r="G158" t="str">
            <v>Other reimbursement net of costs</v>
          </cell>
          <cell r="H158" t="str">
            <v>Other reimbursement</v>
          </cell>
          <cell r="K158">
            <v>0</v>
          </cell>
        </row>
        <row r="159">
          <cell r="A159">
            <v>5138</v>
          </cell>
          <cell r="B159" t="str">
            <v>Единовременные расходы (ОЛ)///</v>
          </cell>
          <cell r="C159" t="str">
            <v>PnL</v>
          </cell>
          <cell r="D159" t="str">
            <v>PnL</v>
          </cell>
          <cell r="E159" t="str">
            <v>Other revenue</v>
          </cell>
          <cell r="F159" t="str">
            <v>Other revenue</v>
          </cell>
          <cell r="G159" t="str">
            <v>Other reimbursement net of costs</v>
          </cell>
          <cell r="H159" t="str">
            <v>Other costs</v>
          </cell>
          <cell r="K159">
            <v>0</v>
          </cell>
        </row>
        <row r="160">
          <cell r="A160">
            <v>5139</v>
          </cell>
          <cell r="B160" t="str">
            <v>Возмещ.доп.услуг (ОЛ-периодические расходы)///</v>
          </cell>
          <cell r="C160" t="str">
            <v>PnL</v>
          </cell>
          <cell r="D160" t="str">
            <v>PnL</v>
          </cell>
          <cell r="E160" t="str">
            <v>Other revenue</v>
          </cell>
          <cell r="F160" t="str">
            <v>Other revenue</v>
          </cell>
          <cell r="G160" t="str">
            <v>Other reimbursement net of costs</v>
          </cell>
          <cell r="H160" t="str">
            <v>Other reimbursement</v>
          </cell>
          <cell r="K160">
            <v>0</v>
          </cell>
        </row>
        <row r="161">
          <cell r="A161">
            <v>5140</v>
          </cell>
          <cell r="B161" t="str">
            <v>Периодические расходы (ОЛ)///</v>
          </cell>
          <cell r="C161" t="str">
            <v>PnL</v>
          </cell>
          <cell r="D161" t="str">
            <v>PnL</v>
          </cell>
          <cell r="E161" t="str">
            <v>Other revenue</v>
          </cell>
          <cell r="F161" t="str">
            <v>Other revenue</v>
          </cell>
          <cell r="G161" t="str">
            <v>Other reimbursement net of costs</v>
          </cell>
          <cell r="H161" t="str">
            <v>Other costs</v>
          </cell>
          <cell r="K161">
            <v>0</v>
          </cell>
        </row>
        <row r="162">
          <cell r="A162">
            <v>5141</v>
          </cell>
          <cell r="B162" t="str">
            <v>Возмещ.расх.по прочим налогам (ОЛ)///</v>
          </cell>
          <cell r="C162" t="str">
            <v>PnL</v>
          </cell>
          <cell r="D162" t="str">
            <v>PnL</v>
          </cell>
          <cell r="E162" t="str">
            <v>Other revenue</v>
          </cell>
          <cell r="F162" t="str">
            <v>Other revenue</v>
          </cell>
          <cell r="G162" t="str">
            <v>Operating leases</v>
          </cell>
          <cell r="K162">
            <v>0</v>
          </cell>
        </row>
        <row r="163">
          <cell r="A163">
            <v>5142</v>
          </cell>
          <cell r="B163" t="str">
            <v>Прочие налоги (Операц.Лизинг)///</v>
          </cell>
          <cell r="C163" t="str">
            <v>PnL</v>
          </cell>
          <cell r="D163" t="str">
            <v>PnL</v>
          </cell>
          <cell r="E163" t="str">
            <v>Other revenue</v>
          </cell>
          <cell r="F163" t="str">
            <v>Other revenue</v>
          </cell>
          <cell r="G163" t="str">
            <v>Operating leases</v>
          </cell>
          <cell r="K163">
            <v>0</v>
          </cell>
        </row>
        <row r="164">
          <cell r="A164">
            <v>5143</v>
          </cell>
          <cell r="B164" t="str">
            <v>Оценка имущества до передачи (ОЛ)///</v>
          </cell>
          <cell r="C164" t="str">
            <v>PnL</v>
          </cell>
          <cell r="D164" t="str">
            <v>PnL</v>
          </cell>
          <cell r="E164" t="str">
            <v>Other revenue</v>
          </cell>
          <cell r="F164" t="str">
            <v>Other revenue</v>
          </cell>
          <cell r="G164" t="str">
            <v>Operating leases</v>
          </cell>
          <cell r="K164">
            <v>0</v>
          </cell>
        </row>
        <row r="165">
          <cell r="A165">
            <v>5144</v>
          </cell>
          <cell r="B165" t="str">
            <v>Оценка имущества после передачи (ОЛ)///</v>
          </cell>
          <cell r="C165" t="str">
            <v>PnL</v>
          </cell>
          <cell r="D165" t="str">
            <v>PnL</v>
          </cell>
          <cell r="E165" t="str">
            <v>Other revenue</v>
          </cell>
          <cell r="F165" t="str">
            <v>Other revenue</v>
          </cell>
          <cell r="G165" t="str">
            <v>Operating leases</v>
          </cell>
          <cell r="K165">
            <v>0</v>
          </cell>
        </row>
        <row r="166">
          <cell r="A166">
            <v>5160</v>
          </cell>
          <cell r="B166" t="str">
            <v>Безопасность НПЗ: проверка  (ОЛ)///</v>
          </cell>
          <cell r="C166" t="str">
            <v>PnL</v>
          </cell>
          <cell r="D166" t="str">
            <v>PnL</v>
          </cell>
          <cell r="E166" t="str">
            <v>Other revenue</v>
          </cell>
          <cell r="F166" t="str">
            <v>Other revenue</v>
          </cell>
          <cell r="G166" t="str">
            <v>Operating leases</v>
          </cell>
          <cell r="K166">
            <v>0</v>
          </cell>
        </row>
        <row r="167">
          <cell r="A167">
            <v>5161</v>
          </cell>
          <cell r="B167" t="str">
            <v>Безопасность после закл.дог:проверка(ОЛ)///</v>
          </cell>
          <cell r="C167" t="str">
            <v>PnL</v>
          </cell>
          <cell r="D167" t="str">
            <v>PnL</v>
          </cell>
          <cell r="E167" t="str">
            <v>Other revenue</v>
          </cell>
          <cell r="F167" t="str">
            <v>Other revenue</v>
          </cell>
          <cell r="G167" t="str">
            <v>Operating leases</v>
          </cell>
          <cell r="K167">
            <v>0</v>
          </cell>
        </row>
        <row r="168">
          <cell r="A168">
            <v>5162</v>
          </cell>
          <cell r="B168" t="str">
            <v>Охрана имущества (ОперацЛизинг)///</v>
          </cell>
          <cell r="C168" t="str">
            <v>PnL</v>
          </cell>
          <cell r="D168" t="str">
            <v>PnL</v>
          </cell>
          <cell r="E168" t="str">
            <v>Other revenue</v>
          </cell>
          <cell r="F168" t="str">
            <v>Other revenue</v>
          </cell>
          <cell r="G168" t="str">
            <v>Operating leases</v>
          </cell>
          <cell r="K168">
            <v>0</v>
          </cell>
        </row>
        <row r="169">
          <cell r="A169">
            <v>5190</v>
          </cell>
          <cell r="B169" t="str">
            <v>Агентские по привлечению НПЗ (ОЛ)///</v>
          </cell>
          <cell r="C169" t="str">
            <v>PnL</v>
          </cell>
          <cell r="D169" t="str">
            <v>PnL</v>
          </cell>
          <cell r="E169" t="str">
            <v>Other revenue</v>
          </cell>
          <cell r="F169" t="str">
            <v>Other revenue</v>
          </cell>
          <cell r="G169" t="str">
            <v>Operating leases</v>
          </cell>
          <cell r="K169">
            <v>0</v>
          </cell>
        </row>
        <row r="170">
          <cell r="A170">
            <v>5191</v>
          </cell>
          <cell r="B170" t="str">
            <v>Мониторинг (ОЛ): Агентское ежемес.вознагр:///</v>
          </cell>
          <cell r="C170" t="str">
            <v>PnL</v>
          </cell>
          <cell r="D170" t="str">
            <v>PnL</v>
          </cell>
          <cell r="E170" t="str">
            <v>Other revenue</v>
          </cell>
          <cell r="F170" t="str">
            <v>Other revenue</v>
          </cell>
          <cell r="G170" t="str">
            <v>Operating leases</v>
          </cell>
          <cell r="K170">
            <v>0</v>
          </cell>
        </row>
        <row r="171">
          <cell r="A171">
            <v>5200</v>
          </cell>
          <cell r="B171" t="str">
            <v>Прочие прямые расходы (ОЛ)///</v>
          </cell>
          <cell r="C171" t="str">
            <v>PnL</v>
          </cell>
          <cell r="D171" t="str">
            <v>PnL</v>
          </cell>
          <cell r="E171" t="str">
            <v>Other revenue</v>
          </cell>
          <cell r="F171" t="str">
            <v>Other revenue</v>
          </cell>
          <cell r="G171" t="str">
            <v>Operating leases</v>
          </cell>
          <cell r="K171">
            <v>0</v>
          </cell>
        </row>
        <row r="172">
          <cell r="A172">
            <v>5220</v>
          </cell>
          <cell r="B172" t="str">
            <v>Проценты по кредитам (ПФЛ ЛП)///</v>
          </cell>
          <cell r="C172" t="str">
            <v>PnL</v>
          </cell>
          <cell r="D172" t="str">
            <v>PnL</v>
          </cell>
          <cell r="E172" t="str">
            <v>Interest expense</v>
          </cell>
          <cell r="F172" t="str">
            <v>Interest expense</v>
          </cell>
          <cell r="K172">
            <v>0</v>
          </cell>
        </row>
        <row r="173">
          <cell r="A173">
            <v>5231</v>
          </cell>
          <cell r="B173" t="str">
            <v>Возмещ.расх.по нал.у на имущ.(ПФЛ ЛП)///</v>
          </cell>
          <cell r="C173" t="str">
            <v>PnL</v>
          </cell>
          <cell r="D173" t="str">
            <v>PnL</v>
          </cell>
          <cell r="E173" t="str">
            <v>Other revenue</v>
          </cell>
          <cell r="F173" t="str">
            <v>Other revenue</v>
          </cell>
          <cell r="G173" t="str">
            <v>Tax reimbursement net of costs</v>
          </cell>
          <cell r="H173" t="str">
            <v>Tax reimbursement</v>
          </cell>
          <cell r="K173">
            <v>0</v>
          </cell>
        </row>
        <row r="174">
          <cell r="A174">
            <v>5232</v>
          </cell>
          <cell r="B174" t="str">
            <v>Налог на имущество (ПФЛ ЛП)///</v>
          </cell>
          <cell r="C174" t="str">
            <v>PnL</v>
          </cell>
          <cell r="D174" t="str">
            <v>PnL</v>
          </cell>
          <cell r="E174" t="str">
            <v>Other revenue</v>
          </cell>
          <cell r="F174" t="str">
            <v>Other revenue</v>
          </cell>
          <cell r="G174" t="str">
            <v>Tax reimbursement net of costs</v>
          </cell>
          <cell r="H174" t="str">
            <v>Tax costs</v>
          </cell>
          <cell r="K174">
            <v>0</v>
          </cell>
        </row>
        <row r="175">
          <cell r="A175">
            <v>5233</v>
          </cell>
          <cell r="B175" t="str">
            <v>Возмещ.расх.по оборотн.налогам (ПФЛ ЛП)///</v>
          </cell>
          <cell r="C175" t="str">
            <v>PnL</v>
          </cell>
          <cell r="D175" t="str">
            <v>PnL</v>
          </cell>
          <cell r="E175" t="str">
            <v>Other revenue</v>
          </cell>
          <cell r="F175" t="str">
            <v>Other revenue</v>
          </cell>
          <cell r="G175" t="str">
            <v>Tax reimbursement net of costs</v>
          </cell>
          <cell r="H175" t="str">
            <v>Tax reimbursement</v>
          </cell>
          <cell r="K175">
            <v>0</v>
          </cell>
        </row>
        <row r="176">
          <cell r="A176">
            <v>5234</v>
          </cell>
          <cell r="B176" t="str">
            <v>Оборотные налоги (ПФЛ ЛП)///</v>
          </cell>
          <cell r="C176" t="str">
            <v>PnL</v>
          </cell>
          <cell r="D176" t="str">
            <v>PnL</v>
          </cell>
          <cell r="E176" t="str">
            <v>Other revenue</v>
          </cell>
          <cell r="F176" t="str">
            <v>Other revenue</v>
          </cell>
          <cell r="G176" t="str">
            <v>Tax reimbursement net of costs</v>
          </cell>
          <cell r="H176" t="str">
            <v>Tax costs</v>
          </cell>
          <cell r="K176">
            <v>0</v>
          </cell>
        </row>
        <row r="177">
          <cell r="A177">
            <v>5235</v>
          </cell>
          <cell r="B177" t="str">
            <v>Возмещ.расх.по страхованию (ПФЛ ЛП)///</v>
          </cell>
          <cell r="C177" t="str">
            <v>PnL</v>
          </cell>
          <cell r="D177" t="str">
            <v>PnL</v>
          </cell>
          <cell r="E177" t="str">
            <v>Other revenue</v>
          </cell>
          <cell r="F177" t="str">
            <v>Other revenue</v>
          </cell>
          <cell r="G177" t="str">
            <v>Insurance reimbursement net of costs</v>
          </cell>
          <cell r="H177" t="str">
            <v>Insurance reimbursement</v>
          </cell>
          <cell r="K177">
            <v>0</v>
          </cell>
        </row>
        <row r="178">
          <cell r="A178">
            <v>5236</v>
          </cell>
          <cell r="B178" t="str">
            <v>Страхование (ПФЛ ЛП)///</v>
          </cell>
          <cell r="C178" t="str">
            <v>PnL</v>
          </cell>
          <cell r="D178" t="str">
            <v>PnL</v>
          </cell>
          <cell r="E178" t="str">
            <v>Other revenue</v>
          </cell>
          <cell r="F178" t="str">
            <v>Other revenue</v>
          </cell>
          <cell r="G178" t="str">
            <v>Insurance reimbursement net of costs</v>
          </cell>
          <cell r="H178" t="str">
            <v>Insurance costs</v>
          </cell>
          <cell r="K178">
            <v>0</v>
          </cell>
        </row>
        <row r="179">
          <cell r="A179">
            <v>5237</v>
          </cell>
          <cell r="B179" t="str">
            <v>Возмещ.расх.по проч.расходам (ПФЛ ЛП единовременные)///</v>
          </cell>
          <cell r="C179" t="str">
            <v>PnL</v>
          </cell>
          <cell r="D179" t="str">
            <v>PnL</v>
          </cell>
          <cell r="E179" t="str">
            <v>Other revenue</v>
          </cell>
          <cell r="F179" t="str">
            <v>Other revenue</v>
          </cell>
          <cell r="G179" t="str">
            <v>Other reimbursement net of costs</v>
          </cell>
          <cell r="H179" t="str">
            <v>Other reimbursement</v>
          </cell>
          <cell r="K179">
            <v>0</v>
          </cell>
        </row>
        <row r="180">
          <cell r="A180">
            <v>5238</v>
          </cell>
          <cell r="B180" t="str">
            <v>Единовременные расходы (ПФЛ ЛП)///</v>
          </cell>
          <cell r="C180" t="str">
            <v>PnL</v>
          </cell>
          <cell r="D180" t="str">
            <v>PnL</v>
          </cell>
          <cell r="E180" t="str">
            <v>Other revenue</v>
          </cell>
          <cell r="F180" t="str">
            <v>Other revenue</v>
          </cell>
          <cell r="G180" t="str">
            <v>Other reimbursement net of costs</v>
          </cell>
          <cell r="H180" t="str">
            <v>Other costs</v>
          </cell>
          <cell r="K180">
            <v>0</v>
          </cell>
        </row>
        <row r="181">
          <cell r="A181">
            <v>5239</v>
          </cell>
          <cell r="B181" t="str">
            <v>Возмещ. доп. Расходов (ПФЛ ЛП периодические)///</v>
          </cell>
          <cell r="C181" t="str">
            <v>PnL</v>
          </cell>
          <cell r="D181" t="str">
            <v>PnL</v>
          </cell>
          <cell r="E181" t="str">
            <v>Other revenue</v>
          </cell>
          <cell r="F181" t="str">
            <v>Other revenue</v>
          </cell>
          <cell r="G181" t="str">
            <v>Other reimbursement net of costs</v>
          </cell>
          <cell r="H181" t="str">
            <v>Other reimbursement</v>
          </cell>
          <cell r="K181">
            <v>0</v>
          </cell>
        </row>
        <row r="182">
          <cell r="A182">
            <v>5240</v>
          </cell>
          <cell r="B182" t="str">
            <v>Периодические расходы (ПФЛ ЛП)///</v>
          </cell>
          <cell r="C182" t="str">
            <v>PnL</v>
          </cell>
          <cell r="D182" t="str">
            <v>PnL</v>
          </cell>
          <cell r="E182" t="str">
            <v>Other revenue</v>
          </cell>
          <cell r="F182" t="str">
            <v>Other revenue</v>
          </cell>
          <cell r="G182" t="str">
            <v>Other reimbursement net of costs</v>
          </cell>
          <cell r="H182" t="str">
            <v>Other costs</v>
          </cell>
          <cell r="K182">
            <v>0</v>
          </cell>
        </row>
        <row r="183">
          <cell r="A183">
            <v>5241</v>
          </cell>
          <cell r="B183" t="str">
            <v>Возмещ.расх.по прочим налогам (ПФЛ ЛП)///</v>
          </cell>
          <cell r="C183" t="str">
            <v>PnL</v>
          </cell>
          <cell r="D183" t="str">
            <v>PnL</v>
          </cell>
          <cell r="E183" t="str">
            <v>Other revenue</v>
          </cell>
          <cell r="F183" t="str">
            <v>Other revenue</v>
          </cell>
          <cell r="G183" t="str">
            <v>Tax reimbursement net of costs</v>
          </cell>
          <cell r="H183" t="str">
            <v>Tax reimbursement</v>
          </cell>
          <cell r="K183">
            <v>0</v>
          </cell>
        </row>
        <row r="184">
          <cell r="A184">
            <v>5242</v>
          </cell>
          <cell r="B184" t="str">
            <v>Прочие налоги (ПФЛ ЛП)///</v>
          </cell>
          <cell r="C184" t="str">
            <v>PnL</v>
          </cell>
          <cell r="D184" t="str">
            <v>PnL</v>
          </cell>
          <cell r="E184" t="str">
            <v>Other revenue</v>
          </cell>
          <cell r="F184" t="str">
            <v>Other revenue</v>
          </cell>
          <cell r="G184" t="str">
            <v>Tax reimbursement net of costs</v>
          </cell>
          <cell r="H184" t="str">
            <v>Tax costs</v>
          </cell>
          <cell r="K184">
            <v>0</v>
          </cell>
        </row>
        <row r="185">
          <cell r="A185">
            <v>5243</v>
          </cell>
          <cell r="B185" t="str">
            <v>Оценка имущества до передачи (ПФЛ ЛП)///</v>
          </cell>
          <cell r="C185" t="str">
            <v>PnL</v>
          </cell>
          <cell r="D185" t="str">
            <v>PnL</v>
          </cell>
          <cell r="E185" t="str">
            <v>Direct financing leases - revenue</v>
          </cell>
          <cell r="F185" t="str">
            <v>Direct financing leases - revenue</v>
          </cell>
          <cell r="K185">
            <v>0</v>
          </cell>
        </row>
        <row r="186">
          <cell r="A186">
            <v>5244</v>
          </cell>
          <cell r="B186" t="str">
            <v>Оценка имущества после передачи (ПФЛ ЛП)///</v>
          </cell>
          <cell r="C186" t="str">
            <v>PnL</v>
          </cell>
          <cell r="D186" t="str">
            <v>PnL</v>
          </cell>
          <cell r="E186" t="str">
            <v>Direct financing leases - revenue</v>
          </cell>
          <cell r="F186" t="str">
            <v>Direct financing leases - revenue</v>
          </cell>
          <cell r="K186">
            <v>0</v>
          </cell>
        </row>
        <row r="187">
          <cell r="A187">
            <v>5250</v>
          </cell>
          <cell r="B187" t="str">
            <v>Безопасность НПЗ: проверка (ПФЛ ЛП)///</v>
          </cell>
          <cell r="C187" t="str">
            <v>PnL</v>
          </cell>
          <cell r="D187" t="str">
            <v>PnL</v>
          </cell>
          <cell r="E187" t="str">
            <v>Direct financing leases - revenue</v>
          </cell>
          <cell r="F187" t="str">
            <v>Direct financing leases - revenue</v>
          </cell>
          <cell r="K187">
            <v>0</v>
          </cell>
        </row>
        <row r="188">
          <cell r="A188">
            <v>5251</v>
          </cell>
          <cell r="B188" t="str">
            <v>Безопасность после закл.дог:проверка(ПФЛ ЛП)///</v>
          </cell>
          <cell r="C188" t="str">
            <v>PnL</v>
          </cell>
          <cell r="D188" t="str">
            <v>PnL</v>
          </cell>
          <cell r="E188" t="str">
            <v>Direct financing leases - revenue</v>
          </cell>
          <cell r="F188" t="str">
            <v>Direct financing leases - revenue</v>
          </cell>
          <cell r="K188">
            <v>0</v>
          </cell>
        </row>
        <row r="189">
          <cell r="A189">
            <v>5252</v>
          </cell>
          <cell r="B189" t="str">
            <v>Охрана имущества (ПФЛ ЛП)///</v>
          </cell>
          <cell r="C189" t="str">
            <v>PnL</v>
          </cell>
          <cell r="D189" t="str">
            <v>PnL</v>
          </cell>
          <cell r="E189" t="str">
            <v>Direct financing leases - revenue</v>
          </cell>
          <cell r="F189" t="str">
            <v>Direct financing leases - revenue</v>
          </cell>
          <cell r="K189">
            <v>0</v>
          </cell>
        </row>
        <row r="190">
          <cell r="A190">
            <v>5260</v>
          </cell>
          <cell r="B190" t="str">
            <v>Агентские по привлечению НПЗ (ПФЛ ЛП)///</v>
          </cell>
          <cell r="C190" t="str">
            <v>PnL</v>
          </cell>
          <cell r="D190" t="str">
            <v>PnL</v>
          </cell>
          <cell r="E190" t="str">
            <v>Direct financing leases - revenue</v>
          </cell>
          <cell r="F190" t="str">
            <v>Direct financing leases - revenue</v>
          </cell>
          <cell r="K190">
            <v>0</v>
          </cell>
        </row>
        <row r="191">
          <cell r="A191">
            <v>5261</v>
          </cell>
          <cell r="B191" t="str">
            <v>Агентское ежемес.вознагр:Мониторинг (ПФЛ ЛП)///</v>
          </cell>
          <cell r="C191" t="str">
            <v>PnL</v>
          </cell>
          <cell r="D191" t="str">
            <v>PnL</v>
          </cell>
          <cell r="E191" t="str">
            <v>Direct financing leases - revenue</v>
          </cell>
          <cell r="F191" t="str">
            <v>Direct financing leases - revenue</v>
          </cell>
          <cell r="K191">
            <v>0</v>
          </cell>
        </row>
        <row r="192">
          <cell r="A192">
            <v>5270</v>
          </cell>
          <cell r="B192" t="str">
            <v>Комиссии поставщикам (ПФЛ_ЛП)</v>
          </cell>
          <cell r="C192" t="str">
            <v>PnL</v>
          </cell>
          <cell r="D192" t="str">
            <v>PnL</v>
          </cell>
          <cell r="E192" t="str">
            <v>Direct financing leases - revenue</v>
          </cell>
          <cell r="F192" t="str">
            <v>Direct financing leases - revenue</v>
          </cell>
          <cell r="K192">
            <v>0</v>
          </cell>
        </row>
        <row r="193">
          <cell r="A193">
            <v>5290</v>
          </cell>
          <cell r="B193" t="str">
            <v>Прочие прямые расходы (ПФЛ ЛП)///</v>
          </cell>
          <cell r="C193" t="str">
            <v>PnL</v>
          </cell>
          <cell r="D193" t="str">
            <v>PnL</v>
          </cell>
          <cell r="E193" t="str">
            <v>Direct financing leases - revenue</v>
          </cell>
          <cell r="F193" t="str">
            <v>Direct financing leases - revenue</v>
          </cell>
          <cell r="K193">
            <v>0</v>
          </cell>
        </row>
        <row r="194">
          <cell r="A194">
            <v>5310</v>
          </cell>
          <cell r="B194" t="str">
            <v>Стоимость продаваемых активов (Л-П)///</v>
          </cell>
          <cell r="C194" t="str">
            <v>PnL</v>
          </cell>
          <cell r="D194" t="str">
            <v>PnL</v>
          </cell>
          <cell r="E194" t="str">
            <v>Sales-type leases</v>
          </cell>
          <cell r="F194" t="str">
            <v>Sales-type leases</v>
          </cell>
          <cell r="K194">
            <v>0</v>
          </cell>
        </row>
        <row r="195">
          <cell r="A195">
            <v>5320</v>
          </cell>
          <cell r="B195" t="str">
            <v>Проценты по кредитам (Л-П)///</v>
          </cell>
          <cell r="C195" t="str">
            <v>PnL</v>
          </cell>
          <cell r="D195" t="str">
            <v>PnL</v>
          </cell>
          <cell r="E195" t="str">
            <v>Interest expense</v>
          </cell>
          <cell r="F195" t="str">
            <v>Interest expense</v>
          </cell>
          <cell r="K195">
            <v>0</v>
          </cell>
        </row>
        <row r="196">
          <cell r="A196">
            <v>5331</v>
          </cell>
          <cell r="B196" t="str">
            <v>Возмещ.расх.по нал.у на имущ.(Л-П)///</v>
          </cell>
          <cell r="C196" t="str">
            <v>PnL</v>
          </cell>
          <cell r="D196" t="str">
            <v>PnL</v>
          </cell>
          <cell r="E196" t="str">
            <v>Other revenue</v>
          </cell>
          <cell r="F196" t="str">
            <v>Other revenue</v>
          </cell>
          <cell r="G196" t="str">
            <v>Tax reimbursement net of costs</v>
          </cell>
          <cell r="H196" t="str">
            <v>Tax reimbursement</v>
          </cell>
          <cell r="K196">
            <v>0</v>
          </cell>
        </row>
        <row r="197">
          <cell r="A197">
            <v>5332</v>
          </cell>
          <cell r="B197" t="str">
            <v>Налог на имущество (Л-П)///</v>
          </cell>
          <cell r="C197" t="str">
            <v>PnL</v>
          </cell>
          <cell r="D197" t="str">
            <v>PnL</v>
          </cell>
          <cell r="E197" t="str">
            <v>Other revenue</v>
          </cell>
          <cell r="F197" t="str">
            <v>Other revenue</v>
          </cell>
          <cell r="G197" t="str">
            <v>Tax reimbursement net of costs</v>
          </cell>
          <cell r="H197" t="str">
            <v>Tax costs</v>
          </cell>
          <cell r="K197">
            <v>0</v>
          </cell>
        </row>
        <row r="198">
          <cell r="A198">
            <v>5333</v>
          </cell>
          <cell r="B198" t="str">
            <v>Возмещ.расх.по оборотн.налогам (Л-П)///</v>
          </cell>
          <cell r="C198" t="str">
            <v>PnL</v>
          </cell>
          <cell r="D198" t="str">
            <v>PnL</v>
          </cell>
          <cell r="E198" t="str">
            <v>Other revenue</v>
          </cell>
          <cell r="F198" t="str">
            <v>Other revenue</v>
          </cell>
          <cell r="G198" t="str">
            <v>Tax reimbursement net of costs</v>
          </cell>
          <cell r="H198" t="str">
            <v>Tax reimbursement</v>
          </cell>
          <cell r="K198">
            <v>0</v>
          </cell>
        </row>
        <row r="199">
          <cell r="A199">
            <v>5334</v>
          </cell>
          <cell r="B199" t="str">
            <v>Оборотные налоги (Л-П)///</v>
          </cell>
          <cell r="C199" t="str">
            <v>PnL</v>
          </cell>
          <cell r="D199" t="str">
            <v>PnL</v>
          </cell>
          <cell r="E199" t="str">
            <v>Other revenue</v>
          </cell>
          <cell r="F199" t="str">
            <v>Other revenue</v>
          </cell>
          <cell r="G199" t="str">
            <v>Tax reimbursement net of costs</v>
          </cell>
          <cell r="H199" t="str">
            <v>Tax costs</v>
          </cell>
          <cell r="K199">
            <v>0</v>
          </cell>
        </row>
        <row r="200">
          <cell r="A200">
            <v>5335</v>
          </cell>
          <cell r="B200" t="str">
            <v>Возмещ.расх.по страховке (Л-П)///</v>
          </cell>
          <cell r="C200" t="str">
            <v>PnL</v>
          </cell>
          <cell r="D200" t="str">
            <v>PnL</v>
          </cell>
          <cell r="E200" t="str">
            <v>Other revenue</v>
          </cell>
          <cell r="F200" t="str">
            <v>Other revenue</v>
          </cell>
          <cell r="G200" t="str">
            <v>Insurance reimbursement net of costs</v>
          </cell>
          <cell r="H200" t="str">
            <v>Insurance reimbursement</v>
          </cell>
          <cell r="K200">
            <v>0</v>
          </cell>
        </row>
        <row r="201">
          <cell r="A201">
            <v>5336</v>
          </cell>
          <cell r="B201" t="str">
            <v>Страхование (Л-П)///</v>
          </cell>
          <cell r="C201" t="str">
            <v>PnL</v>
          </cell>
          <cell r="D201" t="str">
            <v>PnL</v>
          </cell>
          <cell r="E201" t="str">
            <v>Other revenue</v>
          </cell>
          <cell r="F201" t="str">
            <v>Other revenue</v>
          </cell>
          <cell r="G201" t="str">
            <v>Insurance reimbursement net of costs</v>
          </cell>
          <cell r="H201" t="str">
            <v>Insurance costs</v>
          </cell>
          <cell r="K201">
            <v>0</v>
          </cell>
        </row>
        <row r="202">
          <cell r="A202">
            <v>5337</v>
          </cell>
          <cell r="B202" t="str">
            <v>Возмещ.по проч.расходам (Л-П единовременные)///</v>
          </cell>
          <cell r="C202" t="str">
            <v>PnL</v>
          </cell>
          <cell r="D202" t="str">
            <v>PnL</v>
          </cell>
          <cell r="E202" t="str">
            <v>Other revenue</v>
          </cell>
          <cell r="F202" t="str">
            <v>Other revenue</v>
          </cell>
          <cell r="G202" t="str">
            <v>Other reimbursement net of costs</v>
          </cell>
          <cell r="H202" t="str">
            <v>Other reimbursement</v>
          </cell>
          <cell r="K202">
            <v>0</v>
          </cell>
        </row>
        <row r="203">
          <cell r="A203">
            <v>5338</v>
          </cell>
          <cell r="B203" t="str">
            <v>Единовременные расходы (Л-П)///</v>
          </cell>
          <cell r="C203" t="str">
            <v>PnL</v>
          </cell>
          <cell r="D203" t="str">
            <v>PnL</v>
          </cell>
          <cell r="E203" t="str">
            <v>Other revenue</v>
          </cell>
          <cell r="F203" t="str">
            <v>Other revenue</v>
          </cell>
          <cell r="G203" t="str">
            <v>Other reimbursement net of costs</v>
          </cell>
          <cell r="H203" t="str">
            <v>Other costs</v>
          </cell>
          <cell r="K203">
            <v>0</v>
          </cell>
        </row>
        <row r="204">
          <cell r="A204">
            <v>5339</v>
          </cell>
          <cell r="B204" t="str">
            <v>Возмещ.доп.расходов (Л-П периодические)///</v>
          </cell>
          <cell r="C204" t="str">
            <v>PnL</v>
          </cell>
          <cell r="D204" t="str">
            <v>PnL</v>
          </cell>
          <cell r="E204" t="str">
            <v>Other revenue</v>
          </cell>
          <cell r="F204" t="str">
            <v>Other revenue</v>
          </cell>
          <cell r="G204" t="str">
            <v>Other reimbursement net of costs</v>
          </cell>
          <cell r="H204" t="str">
            <v>Other reimbursement</v>
          </cell>
          <cell r="K204">
            <v>0</v>
          </cell>
        </row>
        <row r="205">
          <cell r="A205">
            <v>5340</v>
          </cell>
          <cell r="B205" t="str">
            <v>Периодические расходы (Л-П)///</v>
          </cell>
          <cell r="C205" t="str">
            <v>PnL</v>
          </cell>
          <cell r="D205" t="str">
            <v>PnL</v>
          </cell>
          <cell r="E205" t="str">
            <v>Other revenue</v>
          </cell>
          <cell r="F205" t="str">
            <v>Other revenue</v>
          </cell>
          <cell r="G205" t="str">
            <v>Other reimbursement net of costs</v>
          </cell>
          <cell r="H205" t="str">
            <v>Other costs</v>
          </cell>
          <cell r="K205">
            <v>0</v>
          </cell>
        </row>
        <row r="206">
          <cell r="A206">
            <v>5341</v>
          </cell>
          <cell r="B206" t="str">
            <v>Возмещ.расх.по прочим налогам (Л-П)///</v>
          </cell>
          <cell r="C206" t="str">
            <v>PnL</v>
          </cell>
          <cell r="D206" t="str">
            <v>PnL</v>
          </cell>
          <cell r="E206" t="str">
            <v>Other revenue</v>
          </cell>
          <cell r="F206" t="str">
            <v>Other revenue</v>
          </cell>
          <cell r="G206" t="str">
            <v>Tax reimbursement net of costs</v>
          </cell>
          <cell r="H206" t="str">
            <v>Tax reimbursement</v>
          </cell>
          <cell r="K206">
            <v>0</v>
          </cell>
        </row>
        <row r="207">
          <cell r="A207">
            <v>5342</v>
          </cell>
          <cell r="B207" t="str">
            <v>Прочие налоги (Л-П)///</v>
          </cell>
          <cell r="C207" t="str">
            <v>PnL</v>
          </cell>
          <cell r="D207" t="str">
            <v>PnL</v>
          </cell>
          <cell r="E207" t="str">
            <v>Other revenue</v>
          </cell>
          <cell r="F207" t="str">
            <v>Other revenue</v>
          </cell>
          <cell r="G207" t="str">
            <v>Tax reimbursement net of costs</v>
          </cell>
          <cell r="H207" t="str">
            <v>Tax costs</v>
          </cell>
          <cell r="K207">
            <v>0</v>
          </cell>
        </row>
        <row r="208">
          <cell r="A208">
            <v>5343</v>
          </cell>
          <cell r="B208" t="str">
            <v>Оценка имущества до передачи (Л-П)///</v>
          </cell>
          <cell r="C208" t="str">
            <v>PnL</v>
          </cell>
          <cell r="D208" t="str">
            <v>PnL</v>
          </cell>
          <cell r="E208" t="str">
            <v>Sales-type leases</v>
          </cell>
          <cell r="F208" t="str">
            <v>Sales-type leases</v>
          </cell>
          <cell r="K208">
            <v>0</v>
          </cell>
        </row>
        <row r="209">
          <cell r="A209">
            <v>5344</v>
          </cell>
          <cell r="B209" t="str">
            <v>Оценка имущества после передачи (Л-П)///</v>
          </cell>
          <cell r="C209" t="str">
            <v>PnL</v>
          </cell>
          <cell r="D209" t="str">
            <v>PnL</v>
          </cell>
          <cell r="E209" t="str">
            <v>Sales-type leases</v>
          </cell>
          <cell r="F209" t="str">
            <v>Sales-type leases</v>
          </cell>
          <cell r="K209">
            <v>0</v>
          </cell>
        </row>
        <row r="210">
          <cell r="A210">
            <v>5350</v>
          </cell>
          <cell r="B210" t="str">
            <v>Безопасность НПЗ: проверка (Л-П)///</v>
          </cell>
          <cell r="C210" t="str">
            <v>PnL</v>
          </cell>
          <cell r="D210" t="str">
            <v>PnL</v>
          </cell>
          <cell r="E210" t="str">
            <v>Sales-type leases</v>
          </cell>
          <cell r="F210" t="str">
            <v>Sales-type leases</v>
          </cell>
          <cell r="K210">
            <v>0</v>
          </cell>
        </row>
        <row r="211">
          <cell r="A211">
            <v>5351</v>
          </cell>
          <cell r="B211" t="str">
            <v>Безопасность после закл.дог:проверка(Л-П)///</v>
          </cell>
          <cell r="C211" t="str">
            <v>PnL</v>
          </cell>
          <cell r="D211" t="str">
            <v>PnL</v>
          </cell>
          <cell r="E211" t="str">
            <v>Sales-type leases</v>
          </cell>
          <cell r="F211" t="str">
            <v>Sales-type leases</v>
          </cell>
          <cell r="K211">
            <v>0</v>
          </cell>
        </row>
        <row r="212">
          <cell r="A212">
            <v>5352</v>
          </cell>
          <cell r="B212" t="str">
            <v>Охрана имущества (Л-П)///</v>
          </cell>
          <cell r="C212" t="str">
            <v>PnL</v>
          </cell>
          <cell r="D212" t="str">
            <v>PnL</v>
          </cell>
          <cell r="E212" t="str">
            <v>Sales-type leases</v>
          </cell>
          <cell r="F212" t="str">
            <v>Sales-type leases</v>
          </cell>
          <cell r="K212">
            <v>0</v>
          </cell>
        </row>
        <row r="213">
          <cell r="A213">
            <v>5360</v>
          </cell>
          <cell r="B213" t="str">
            <v>Агентские по привлечению НПЗ (Л-П)///</v>
          </cell>
          <cell r="C213" t="str">
            <v>PnL</v>
          </cell>
          <cell r="D213" t="str">
            <v>PnL</v>
          </cell>
          <cell r="E213" t="str">
            <v>Sales-type leases</v>
          </cell>
          <cell r="F213" t="str">
            <v>Sales-type leases</v>
          </cell>
          <cell r="K213">
            <v>0</v>
          </cell>
        </row>
        <row r="214">
          <cell r="A214">
            <v>5361</v>
          </cell>
          <cell r="B214" t="str">
            <v>Мониторинг: агентское ежемес.вознагражд. (Л-П)///</v>
          </cell>
          <cell r="C214" t="str">
            <v>PnL</v>
          </cell>
          <cell r="D214" t="str">
            <v>PnL</v>
          </cell>
          <cell r="E214" t="str">
            <v>Sales-type leases</v>
          </cell>
          <cell r="F214" t="str">
            <v>Sales-type leases</v>
          </cell>
          <cell r="K214">
            <v>0</v>
          </cell>
        </row>
        <row r="215">
          <cell r="A215">
            <v>5390</v>
          </cell>
          <cell r="B215" t="str">
            <v>Прочие прямые расходы (Л-П)///</v>
          </cell>
          <cell r="C215" t="str">
            <v>PnL</v>
          </cell>
          <cell r="D215" t="str">
            <v>PnL</v>
          </cell>
          <cell r="E215" t="str">
            <v>Sales-type leases</v>
          </cell>
          <cell r="F215" t="str">
            <v>Sales-type leases</v>
          </cell>
          <cell r="K215">
            <v>0</v>
          </cell>
        </row>
        <row r="216">
          <cell r="A216">
            <v>5400</v>
          </cell>
          <cell r="B216" t="str">
            <v>Себест.проданного оборуд.в лизинге///</v>
          </cell>
          <cell r="C216" t="str">
            <v>PnL</v>
          </cell>
          <cell r="D216" t="str">
            <v>PnL</v>
          </cell>
          <cell r="E216" t="str">
            <v>Sales-type leases</v>
          </cell>
          <cell r="F216" t="str">
            <v>Sales-type leases</v>
          </cell>
          <cell r="K216">
            <v>0</v>
          </cell>
        </row>
        <row r="217">
          <cell r="A217">
            <v>5420</v>
          </cell>
          <cell r="B217" t="str">
            <v>Проценты по кредитам ПФЛ ЛД///</v>
          </cell>
          <cell r="C217" t="str">
            <v>PnL</v>
          </cell>
          <cell r="D217" t="str">
            <v>PnL</v>
          </cell>
          <cell r="E217" t="str">
            <v>Interest expense</v>
          </cell>
          <cell r="F217" t="str">
            <v>Interest expense</v>
          </cell>
          <cell r="K217">
            <v>0</v>
          </cell>
        </row>
        <row r="218">
          <cell r="A218">
            <v>5430</v>
          </cell>
          <cell r="B218" t="str">
            <v>Сопроводительные расх.///</v>
          </cell>
          <cell r="C218" t="str">
            <v>PnL</v>
          </cell>
          <cell r="D218" t="str">
            <v>PnL</v>
          </cell>
          <cell r="E218" t="str">
            <v>Direct financing leases - revenue</v>
          </cell>
          <cell r="F218" t="str">
            <v>Direct financing leases - revenue</v>
          </cell>
          <cell r="K218">
            <v>0</v>
          </cell>
        </row>
        <row r="219">
          <cell r="A219">
            <v>5431</v>
          </cell>
          <cell r="B219" t="str">
            <v>Возмещ.расх.по налогу на имущ.///</v>
          </cell>
          <cell r="C219" t="str">
            <v>PnL</v>
          </cell>
          <cell r="D219" t="str">
            <v>PnL</v>
          </cell>
          <cell r="E219" t="str">
            <v>Other revenue</v>
          </cell>
          <cell r="F219" t="str">
            <v>Other revenue</v>
          </cell>
          <cell r="G219" t="str">
            <v>Tax reimbursement net of costs</v>
          </cell>
          <cell r="H219" t="str">
            <v>Tax reimbursement</v>
          </cell>
          <cell r="K219">
            <v>0</v>
          </cell>
        </row>
        <row r="220">
          <cell r="A220">
            <v>5432</v>
          </cell>
          <cell r="B220" t="str">
            <v>Налог на имущество (ПФЛ ЛД)///</v>
          </cell>
          <cell r="C220" t="str">
            <v>PnL</v>
          </cell>
          <cell r="D220" t="str">
            <v>PnL</v>
          </cell>
          <cell r="E220" t="str">
            <v>Other revenue</v>
          </cell>
          <cell r="F220" t="str">
            <v>Other revenue</v>
          </cell>
          <cell r="G220" t="str">
            <v>Tax reimbursement net of costs</v>
          </cell>
          <cell r="H220" t="str">
            <v>Tax costs</v>
          </cell>
          <cell r="K220">
            <v>0</v>
          </cell>
        </row>
        <row r="221">
          <cell r="A221">
            <v>5433</v>
          </cell>
          <cell r="B221" t="str">
            <v>Возмещ.расх.по оборотным налогам (ПФЛ ЛД)///</v>
          </cell>
          <cell r="C221" t="str">
            <v>PnL</v>
          </cell>
          <cell r="D221" t="str">
            <v>PnL</v>
          </cell>
          <cell r="E221" t="str">
            <v>Other revenue</v>
          </cell>
          <cell r="F221" t="str">
            <v>Other revenue</v>
          </cell>
          <cell r="G221" t="str">
            <v>Tax reimbursement net of costs</v>
          </cell>
          <cell r="H221" t="str">
            <v>Tax reimbursement</v>
          </cell>
          <cell r="K221">
            <v>0</v>
          </cell>
        </row>
        <row r="222">
          <cell r="A222">
            <v>5434</v>
          </cell>
          <cell r="B222" t="str">
            <v>Оборотные налоги (ПФЛ ЛД)///</v>
          </cell>
          <cell r="C222" t="str">
            <v>PnL</v>
          </cell>
          <cell r="D222" t="str">
            <v>PnL</v>
          </cell>
          <cell r="E222" t="str">
            <v>Other revenue</v>
          </cell>
          <cell r="F222" t="str">
            <v>Other revenue</v>
          </cell>
          <cell r="G222" t="str">
            <v>Tax reimbursement net of costs</v>
          </cell>
          <cell r="H222" t="str">
            <v>Tax costs</v>
          </cell>
          <cell r="K222">
            <v>0</v>
          </cell>
        </row>
        <row r="223">
          <cell r="A223">
            <v>5435</v>
          </cell>
          <cell r="B223" t="str">
            <v>Возмещ.расх.по страховке (ПФЛ ЛД)///</v>
          </cell>
          <cell r="C223" t="str">
            <v>PnL</v>
          </cell>
          <cell r="D223" t="str">
            <v>PnL</v>
          </cell>
          <cell r="E223" t="str">
            <v>Other revenue</v>
          </cell>
          <cell r="F223" t="str">
            <v>Other revenue</v>
          </cell>
          <cell r="G223" t="str">
            <v>Insurance reimbursement net of costs</v>
          </cell>
          <cell r="H223" t="str">
            <v>Insurance reimbursement</v>
          </cell>
          <cell r="K223">
            <v>0</v>
          </cell>
        </row>
        <row r="224">
          <cell r="A224">
            <v>5436</v>
          </cell>
          <cell r="B224" t="str">
            <v>Расходы по страховке (ПФЛ ЛД)///</v>
          </cell>
          <cell r="C224" t="str">
            <v>PnL</v>
          </cell>
          <cell r="D224" t="str">
            <v>PnL</v>
          </cell>
          <cell r="E224" t="str">
            <v>Other revenue</v>
          </cell>
          <cell r="F224" t="str">
            <v>Other revenue</v>
          </cell>
          <cell r="G224" t="str">
            <v>Insurance reimbursement net of costs</v>
          </cell>
          <cell r="H224" t="str">
            <v>Insurance costs</v>
          </cell>
          <cell r="K224">
            <v>0</v>
          </cell>
        </row>
        <row r="225">
          <cell r="A225">
            <v>5437</v>
          </cell>
          <cell r="B225" t="str">
            <v>Возмещ.по проч.расходам (ПФЛ ЛД единовременные)///</v>
          </cell>
          <cell r="C225" t="str">
            <v>PnL</v>
          </cell>
          <cell r="D225" t="str">
            <v>PnL</v>
          </cell>
          <cell r="E225" t="str">
            <v>Other revenue</v>
          </cell>
          <cell r="F225" t="str">
            <v>Other revenue</v>
          </cell>
          <cell r="G225" t="str">
            <v>Other reimbursement net of costs</v>
          </cell>
          <cell r="H225" t="str">
            <v>Other reimbursement</v>
          </cell>
          <cell r="K225">
            <v>0</v>
          </cell>
        </row>
        <row r="226">
          <cell r="A226">
            <v>5438</v>
          </cell>
          <cell r="B226" t="str">
            <v>Единовременные расходы (ПФЛ ЛД)///</v>
          </cell>
          <cell r="C226" t="str">
            <v>PnL</v>
          </cell>
          <cell r="D226" t="str">
            <v>PnL</v>
          </cell>
          <cell r="E226" t="str">
            <v>Other revenue</v>
          </cell>
          <cell r="F226" t="str">
            <v>Other revenue</v>
          </cell>
          <cell r="G226" t="str">
            <v>Other reimbursement net of costs</v>
          </cell>
          <cell r="H226" t="str">
            <v>Other costs</v>
          </cell>
          <cell r="K226">
            <v>0</v>
          </cell>
        </row>
        <row r="227">
          <cell r="A227">
            <v>5439</v>
          </cell>
          <cell r="B227" t="str">
            <v>Возмещ.периодических расходов (ПФЛ ЛД)///</v>
          </cell>
          <cell r="C227" t="str">
            <v>PnL</v>
          </cell>
          <cell r="D227" t="str">
            <v>PnL</v>
          </cell>
          <cell r="E227" t="str">
            <v>Other revenue</v>
          </cell>
          <cell r="F227" t="str">
            <v>Other revenue</v>
          </cell>
          <cell r="G227" t="str">
            <v>Other reimbursement net of costs</v>
          </cell>
          <cell r="H227" t="str">
            <v>Other reimbursement</v>
          </cell>
          <cell r="K227">
            <v>0</v>
          </cell>
        </row>
        <row r="228">
          <cell r="A228">
            <v>5440</v>
          </cell>
          <cell r="B228" t="str">
            <v>Периодические расходы (ПФЛ ЛД)///</v>
          </cell>
          <cell r="C228" t="str">
            <v>PnL</v>
          </cell>
          <cell r="D228" t="str">
            <v>PnL</v>
          </cell>
          <cell r="E228" t="str">
            <v>Other revenue</v>
          </cell>
          <cell r="F228" t="str">
            <v>Other revenue</v>
          </cell>
          <cell r="G228" t="str">
            <v>Other reimbursement net of costs</v>
          </cell>
          <cell r="H228" t="str">
            <v>Other costs</v>
          </cell>
          <cell r="K228">
            <v>0</v>
          </cell>
        </row>
        <row r="229">
          <cell r="A229">
            <v>5441</v>
          </cell>
          <cell r="B229" t="str">
            <v>Возмещ.расх.по прочим налогам (ПФЛ ЛД)///</v>
          </cell>
          <cell r="C229" t="str">
            <v>PnL</v>
          </cell>
          <cell r="D229" t="str">
            <v>PnL</v>
          </cell>
          <cell r="E229" t="str">
            <v>Other revenue</v>
          </cell>
          <cell r="F229" t="str">
            <v>Other revenue</v>
          </cell>
          <cell r="G229" t="str">
            <v>Tax reimbursement net of costs</v>
          </cell>
          <cell r="H229" t="str">
            <v>Tax reimbursement</v>
          </cell>
          <cell r="K229">
            <v>0</v>
          </cell>
        </row>
        <row r="230">
          <cell r="A230">
            <v>5442</v>
          </cell>
          <cell r="B230" t="str">
            <v>Прочие налоги (ПФЛ ЛД)///</v>
          </cell>
          <cell r="C230" t="str">
            <v>PnL</v>
          </cell>
          <cell r="D230" t="str">
            <v>PnL</v>
          </cell>
          <cell r="E230" t="str">
            <v>Other revenue</v>
          </cell>
          <cell r="F230" t="str">
            <v>Other revenue</v>
          </cell>
          <cell r="G230" t="str">
            <v>Tax reimbursement net of costs</v>
          </cell>
          <cell r="H230" t="str">
            <v>Tax costs</v>
          </cell>
          <cell r="K230">
            <v>0</v>
          </cell>
        </row>
        <row r="231">
          <cell r="A231">
            <v>5443</v>
          </cell>
          <cell r="B231" t="str">
            <v>Оценка имущества до передачи (ПФЛ ЛД)///</v>
          </cell>
          <cell r="C231" t="str">
            <v>PnL</v>
          </cell>
          <cell r="D231" t="str">
            <v>PnL</v>
          </cell>
          <cell r="E231" t="str">
            <v>Direct financing leases - revenue</v>
          </cell>
          <cell r="F231" t="str">
            <v>Direct financing leases - revenue</v>
          </cell>
          <cell r="K231">
            <v>0</v>
          </cell>
        </row>
        <row r="232">
          <cell r="A232">
            <v>5444</v>
          </cell>
          <cell r="B232" t="str">
            <v>Оценка имущества после передачи (ПФЛ ЛД)///</v>
          </cell>
          <cell r="C232" t="str">
            <v>PnL</v>
          </cell>
          <cell r="D232" t="str">
            <v>PnL</v>
          </cell>
          <cell r="E232" t="str">
            <v>Direct financing leases - revenue</v>
          </cell>
          <cell r="F232" t="str">
            <v>Direct financing leases - revenue</v>
          </cell>
          <cell r="K232">
            <v>0</v>
          </cell>
        </row>
        <row r="233">
          <cell r="A233">
            <v>5450</v>
          </cell>
          <cell r="B233" t="str">
            <v>Безопасность НПЗ: проверка (ПФЛ ЛД)///</v>
          </cell>
          <cell r="C233" t="str">
            <v>PnL</v>
          </cell>
          <cell r="D233" t="str">
            <v>PnL</v>
          </cell>
          <cell r="E233" t="str">
            <v>Direct financing leases - revenue</v>
          </cell>
          <cell r="F233" t="str">
            <v>Direct financing leases - revenue</v>
          </cell>
          <cell r="K233">
            <v>0</v>
          </cell>
        </row>
        <row r="234">
          <cell r="A234">
            <v>5451</v>
          </cell>
          <cell r="B234" t="str">
            <v>Безопасность после закл.дог:проверка(ПФЛ ЛД)///</v>
          </cell>
          <cell r="C234" t="str">
            <v>PnL</v>
          </cell>
          <cell r="D234" t="str">
            <v>PnL</v>
          </cell>
          <cell r="E234" t="str">
            <v>Direct financing leases - revenue</v>
          </cell>
          <cell r="F234" t="str">
            <v>Direct financing leases - revenue</v>
          </cell>
          <cell r="K234">
            <v>0</v>
          </cell>
        </row>
        <row r="235">
          <cell r="A235">
            <v>5452</v>
          </cell>
          <cell r="B235" t="str">
            <v>Охрана имущества (ПФЛ ЛД)///</v>
          </cell>
          <cell r="C235" t="str">
            <v>PnL</v>
          </cell>
          <cell r="D235" t="str">
            <v>PnL</v>
          </cell>
          <cell r="E235" t="str">
            <v>Direct financing leases - revenue</v>
          </cell>
          <cell r="F235" t="str">
            <v>Direct financing leases - revenue</v>
          </cell>
          <cell r="K235">
            <v>0</v>
          </cell>
        </row>
        <row r="236">
          <cell r="A236">
            <v>5460</v>
          </cell>
          <cell r="B236" t="str">
            <v>Агентские по привлечению НПЗ (ПФЛ ЛД)///</v>
          </cell>
          <cell r="C236" t="str">
            <v>PnL</v>
          </cell>
          <cell r="D236" t="str">
            <v>PnL</v>
          </cell>
          <cell r="E236" t="str">
            <v>Direct financing leases - revenue</v>
          </cell>
          <cell r="F236" t="str">
            <v>Direct financing leases - revenue</v>
          </cell>
          <cell r="K236">
            <v>0</v>
          </cell>
        </row>
        <row r="237">
          <cell r="A237">
            <v>5461</v>
          </cell>
          <cell r="B237" t="str">
            <v>Агентское ежемес.вознагр:Мониторинг (ПФЛ ЛД)///</v>
          </cell>
          <cell r="C237" t="str">
            <v>PnL</v>
          </cell>
          <cell r="D237" t="str">
            <v>PnL</v>
          </cell>
          <cell r="E237" t="str">
            <v>Direct financing leases - revenue</v>
          </cell>
          <cell r="F237" t="str">
            <v>Direct financing leases - revenue</v>
          </cell>
          <cell r="K237">
            <v>0</v>
          </cell>
        </row>
        <row r="238">
          <cell r="A238">
            <v>5470</v>
          </cell>
          <cell r="B238" t="str">
            <v>Комиссии поставщикам (ПФЛ_ЛД)</v>
          </cell>
          <cell r="C238" t="str">
            <v>PnL</v>
          </cell>
          <cell r="D238" t="str">
            <v>PnL</v>
          </cell>
          <cell r="E238" t="str">
            <v>Direct financing leases - revenue</v>
          </cell>
          <cell r="F238" t="str">
            <v>Direct financing leases - revenue</v>
          </cell>
          <cell r="K238">
            <v>0</v>
          </cell>
        </row>
        <row r="239">
          <cell r="A239">
            <v>5490</v>
          </cell>
          <cell r="B239" t="str">
            <v>Прочие прямые расходы (ПФЛ ЛД)///</v>
          </cell>
          <cell r="C239" t="str">
            <v>PnL</v>
          </cell>
          <cell r="D239" t="str">
            <v>PnL</v>
          </cell>
          <cell r="E239" t="str">
            <v>Direct financing leases - revenue</v>
          </cell>
          <cell r="F239" t="str">
            <v>Direct financing leases - revenue</v>
          </cell>
          <cell r="K239">
            <v>0</v>
          </cell>
        </row>
        <row r="240">
          <cell r="A240">
            <v>5800</v>
          </cell>
          <cell r="B240" t="str">
            <v>Доходы по операциям с ЦБ///</v>
          </cell>
          <cell r="C240" t="str">
            <v>PnL</v>
          </cell>
          <cell r="D240" t="str">
            <v>PnL</v>
          </cell>
          <cell r="E240" t="str">
            <v>Other revenue</v>
          </cell>
          <cell r="F240" t="str">
            <v>Other revenue</v>
          </cell>
          <cell r="G240" t="str">
            <v>Other revenue</v>
          </cell>
          <cell r="H240" t="str">
            <v>Other revenue</v>
          </cell>
          <cell r="K240">
            <v>0</v>
          </cell>
        </row>
        <row r="241">
          <cell r="A241">
            <v>5900</v>
          </cell>
          <cell r="B241" t="str">
            <v>Прочие расходы///</v>
          </cell>
          <cell r="C241" t="str">
            <v>PnL</v>
          </cell>
          <cell r="D241" t="str">
            <v>PnL</v>
          </cell>
          <cell r="E241" t="str">
            <v>Other operating expenses</v>
          </cell>
          <cell r="F241" t="str">
            <v>Other operating expenses</v>
          </cell>
          <cell r="K241">
            <v>0</v>
          </cell>
        </row>
        <row r="242">
          <cell r="A242">
            <v>6010</v>
          </cell>
          <cell r="B242" t="str">
            <v>ФОТ КРперсонала (зарплата)///</v>
          </cell>
          <cell r="C242" t="str">
            <v>PnL</v>
          </cell>
          <cell r="D242" t="str">
            <v>PnL</v>
          </cell>
          <cell r="E242" t="str">
            <v>Staff costs</v>
          </cell>
          <cell r="F242" t="str">
            <v>Staff costs</v>
          </cell>
          <cell r="K242">
            <v>0</v>
          </cell>
        </row>
        <row r="243">
          <cell r="A243">
            <v>6011</v>
          </cell>
          <cell r="B243" t="str">
            <v>ФОТ КРперс.(премии производственные)///</v>
          </cell>
          <cell r="C243" t="str">
            <v>PnL</v>
          </cell>
          <cell r="D243" t="str">
            <v>PnL</v>
          </cell>
          <cell r="E243" t="str">
            <v>Staff costs</v>
          </cell>
          <cell r="F243" t="str">
            <v>Staff costs</v>
          </cell>
          <cell r="K243">
            <v>0</v>
          </cell>
        </row>
        <row r="244">
          <cell r="A244">
            <v>6012</v>
          </cell>
          <cell r="B244" t="str">
            <v>ФОТ КРперс.(премии из прибыли)///</v>
          </cell>
          <cell r="C244" t="str">
            <v>PnL</v>
          </cell>
          <cell r="D244" t="str">
            <v>PnL</v>
          </cell>
          <cell r="E244" t="str">
            <v>Staff costs</v>
          </cell>
          <cell r="F244" t="str">
            <v>Staff costs</v>
          </cell>
          <cell r="K244">
            <v>0</v>
          </cell>
        </row>
        <row r="245">
          <cell r="A245">
            <v>6021</v>
          </cell>
          <cell r="B245" t="str">
            <v>ФОТ КРперсонала (страхование, в т.ч.мед.)///</v>
          </cell>
          <cell r="C245" t="str">
            <v>PnL</v>
          </cell>
          <cell r="D245" t="str">
            <v>PnL</v>
          </cell>
          <cell r="E245" t="str">
            <v>Staff costs</v>
          </cell>
          <cell r="F245" t="str">
            <v>Staff costs</v>
          </cell>
          <cell r="K245">
            <v>0</v>
          </cell>
        </row>
        <row r="246">
          <cell r="A246">
            <v>6022</v>
          </cell>
          <cell r="B246" t="str">
            <v>ФОТ АУП (премии производственные)///</v>
          </cell>
          <cell r="C246" t="str">
            <v>PnL</v>
          </cell>
          <cell r="D246" t="str">
            <v>PnL</v>
          </cell>
          <cell r="E246" t="str">
            <v>Staff costs</v>
          </cell>
          <cell r="F246" t="str">
            <v>Staff costs</v>
          </cell>
          <cell r="K246">
            <v>0</v>
          </cell>
        </row>
        <row r="247">
          <cell r="A247">
            <v>6023</v>
          </cell>
          <cell r="B247" t="str">
            <v>ФОТ КРперс.(отчисл.от производств.премии)///</v>
          </cell>
          <cell r="C247" t="str">
            <v>PnL</v>
          </cell>
          <cell r="D247" t="str">
            <v>PnL</v>
          </cell>
          <cell r="E247" t="str">
            <v>Staff costs</v>
          </cell>
          <cell r="F247" t="str">
            <v>Staff costs</v>
          </cell>
          <cell r="K247">
            <v>0</v>
          </cell>
        </row>
        <row r="248">
          <cell r="A248">
            <v>6024</v>
          </cell>
          <cell r="B248" t="str">
            <v>ФОТ КРперс.(отчисл.от з/пл)///</v>
          </cell>
          <cell r="C248" t="str">
            <v>PnL</v>
          </cell>
          <cell r="D248" t="str">
            <v>PnL</v>
          </cell>
          <cell r="E248" t="str">
            <v>Staff costs</v>
          </cell>
          <cell r="F248" t="str">
            <v>Staff costs</v>
          </cell>
          <cell r="K248">
            <v>0</v>
          </cell>
        </row>
        <row r="249">
          <cell r="A249">
            <v>6025</v>
          </cell>
          <cell r="B249" t="str">
            <v>ФОТ КРперс.(отчисл.от премии из прибыли)///</v>
          </cell>
          <cell r="C249" t="str">
            <v>PnL</v>
          </cell>
          <cell r="D249" t="str">
            <v>PnL</v>
          </cell>
          <cell r="E249" t="str">
            <v>Staff costs</v>
          </cell>
          <cell r="F249" t="str">
            <v>Staff costs</v>
          </cell>
          <cell r="K249">
            <v>0</v>
          </cell>
        </row>
        <row r="250">
          <cell r="A250">
            <v>6030</v>
          </cell>
          <cell r="B250" t="str">
            <v>ФОТ КРперсонала (доп.соц.расходы)///</v>
          </cell>
          <cell r="C250" t="str">
            <v>PnL</v>
          </cell>
          <cell r="D250" t="str">
            <v>PnL</v>
          </cell>
          <cell r="E250" t="str">
            <v>Staff costs</v>
          </cell>
          <cell r="F250" t="str">
            <v>Staff costs</v>
          </cell>
          <cell r="K250">
            <v>0</v>
          </cell>
        </row>
        <row r="251">
          <cell r="A251">
            <v>6031</v>
          </cell>
          <cell r="B251" t="str">
            <v>ФОТ КРперс.(отчисления от доп.соц.расходов)///</v>
          </cell>
          <cell r="C251" t="str">
            <v>PnL</v>
          </cell>
          <cell r="D251" t="str">
            <v>PnL</v>
          </cell>
          <cell r="E251" t="str">
            <v>Staff costs</v>
          </cell>
          <cell r="F251" t="str">
            <v>Staff costs</v>
          </cell>
          <cell r="K251">
            <v>0</v>
          </cell>
        </row>
        <row r="252">
          <cell r="A252">
            <v>6032</v>
          </cell>
          <cell r="B252" t="str">
            <v>ФОТ КРперс.(прочие соц.расходы)///</v>
          </cell>
          <cell r="C252" t="str">
            <v>PnL</v>
          </cell>
          <cell r="D252" t="str">
            <v>PnL</v>
          </cell>
          <cell r="E252" t="str">
            <v>Staff costs</v>
          </cell>
          <cell r="F252" t="str">
            <v>Staff costs</v>
          </cell>
          <cell r="K252">
            <v>0</v>
          </cell>
        </row>
        <row r="253">
          <cell r="A253">
            <v>6060</v>
          </cell>
          <cell r="B253" t="str">
            <v>ФОТ АУП (зарплата)///</v>
          </cell>
          <cell r="C253" t="str">
            <v>PnL</v>
          </cell>
          <cell r="D253" t="str">
            <v>PnL</v>
          </cell>
          <cell r="E253" t="str">
            <v>Staff costs</v>
          </cell>
          <cell r="F253" t="str">
            <v>Staff costs</v>
          </cell>
          <cell r="K253">
            <v>0</v>
          </cell>
        </row>
        <row r="254">
          <cell r="A254">
            <v>6061</v>
          </cell>
          <cell r="B254" t="str">
            <v>ФОТ АУП (премии из прибыли)///</v>
          </cell>
          <cell r="C254" t="str">
            <v>PnL</v>
          </cell>
          <cell r="D254" t="str">
            <v>PnL</v>
          </cell>
          <cell r="E254" t="str">
            <v>Staff costs</v>
          </cell>
          <cell r="F254" t="str">
            <v>Staff costs</v>
          </cell>
          <cell r="K254">
            <v>0</v>
          </cell>
        </row>
        <row r="255">
          <cell r="A255">
            <v>6062</v>
          </cell>
          <cell r="B255" t="str">
            <v>ФОТ АУП (страхование: мед, пенс. и т.п.)///</v>
          </cell>
          <cell r="C255" t="str">
            <v>PnL</v>
          </cell>
          <cell r="D255" t="str">
            <v>PnL</v>
          </cell>
          <cell r="E255" t="str">
            <v>Staff costs</v>
          </cell>
          <cell r="F255" t="str">
            <v>Staff costs</v>
          </cell>
          <cell r="K255">
            <v>0</v>
          </cell>
        </row>
        <row r="256">
          <cell r="A256">
            <v>6065</v>
          </cell>
          <cell r="B256" t="str">
            <v>ФОТ АУП (прочие соц.расходы)///</v>
          </cell>
          <cell r="C256" t="str">
            <v>PnL</v>
          </cell>
          <cell r="D256" t="str">
            <v>PnL</v>
          </cell>
          <cell r="E256" t="str">
            <v>Staff costs</v>
          </cell>
          <cell r="F256" t="str">
            <v>Staff costs</v>
          </cell>
          <cell r="K256">
            <v>0</v>
          </cell>
        </row>
        <row r="257">
          <cell r="A257">
            <v>6067</v>
          </cell>
          <cell r="B257" t="str">
            <v>ФОТ АУП (соц.расходы из прибыли)///</v>
          </cell>
          <cell r="C257" t="str">
            <v>PnL</v>
          </cell>
          <cell r="D257" t="str">
            <v>PnL</v>
          </cell>
          <cell r="E257" t="str">
            <v>Staff costs</v>
          </cell>
          <cell r="F257" t="str">
            <v>Staff costs</v>
          </cell>
          <cell r="K257">
            <v>0</v>
          </cell>
        </row>
        <row r="258">
          <cell r="A258">
            <v>6071</v>
          </cell>
          <cell r="B258" t="str">
            <v>ФОТ АУП (отчисления от соц.расходов)///</v>
          </cell>
          <cell r="C258" t="str">
            <v>PnL</v>
          </cell>
          <cell r="D258" t="str">
            <v>PnL</v>
          </cell>
          <cell r="E258" t="str">
            <v>Staff costs</v>
          </cell>
          <cell r="F258" t="str">
            <v>Staff costs</v>
          </cell>
          <cell r="K258">
            <v>0</v>
          </cell>
        </row>
        <row r="259">
          <cell r="A259">
            <v>6072</v>
          </cell>
          <cell r="B259" t="str">
            <v>ФОТ АУП (отчисления от прочих соц.расходов)///</v>
          </cell>
          <cell r="C259" t="str">
            <v>PnL</v>
          </cell>
          <cell r="D259" t="str">
            <v>PnL</v>
          </cell>
          <cell r="E259" t="str">
            <v>Staff costs</v>
          </cell>
          <cell r="F259" t="str">
            <v>Staff costs</v>
          </cell>
          <cell r="K259">
            <v>0</v>
          </cell>
        </row>
        <row r="260">
          <cell r="A260">
            <v>6073</v>
          </cell>
          <cell r="B260" t="str">
            <v>ФОТ АУП (отчисления от призводствен.премии)///</v>
          </cell>
          <cell r="C260" t="str">
            <v>PnL</v>
          </cell>
          <cell r="D260" t="str">
            <v>PnL</v>
          </cell>
          <cell r="E260" t="str">
            <v>Staff costs</v>
          </cell>
          <cell r="F260" t="str">
            <v>Staff costs</v>
          </cell>
          <cell r="K260">
            <v>0</v>
          </cell>
        </row>
        <row r="261">
          <cell r="A261">
            <v>6074</v>
          </cell>
          <cell r="B261" t="str">
            <v>ФОТ АУП (отчисления от з/пл)///</v>
          </cell>
          <cell r="C261" t="str">
            <v>PnL</v>
          </cell>
          <cell r="D261" t="str">
            <v>PnL</v>
          </cell>
          <cell r="E261" t="str">
            <v>Staff costs</v>
          </cell>
          <cell r="F261" t="str">
            <v>Staff costs</v>
          </cell>
          <cell r="K261">
            <v>0</v>
          </cell>
        </row>
        <row r="262">
          <cell r="A262">
            <v>6075</v>
          </cell>
          <cell r="B262" t="str">
            <v>ФОТ АУП (отчисления от премии из прибыли)///</v>
          </cell>
          <cell r="C262" t="str">
            <v>PnL</v>
          </cell>
          <cell r="D262" t="str">
            <v>PnL</v>
          </cell>
          <cell r="E262" t="str">
            <v>Staff costs</v>
          </cell>
          <cell r="F262" t="str">
            <v>Staff costs</v>
          </cell>
          <cell r="K262">
            <v>0</v>
          </cell>
        </row>
        <row r="263">
          <cell r="A263">
            <v>6081</v>
          </cell>
          <cell r="B263" t="str">
            <v>Реклама: агентские услуги///</v>
          </cell>
          <cell r="C263" t="str">
            <v>PnL</v>
          </cell>
          <cell r="D263" t="str">
            <v>PnL</v>
          </cell>
          <cell r="E263" t="str">
            <v>Advertisement and marketing</v>
          </cell>
          <cell r="F263" t="str">
            <v>Advertisement and marketing</v>
          </cell>
          <cell r="K263">
            <v>0</v>
          </cell>
        </row>
        <row r="264">
          <cell r="A264">
            <v>6082</v>
          </cell>
          <cell r="B264" t="str">
            <v>Реклама прочая///</v>
          </cell>
          <cell r="C264" t="str">
            <v>PnL</v>
          </cell>
          <cell r="D264" t="str">
            <v>PnL</v>
          </cell>
          <cell r="E264" t="str">
            <v>Advertisement and marketing</v>
          </cell>
          <cell r="F264" t="str">
            <v>Advertisement and marketing</v>
          </cell>
          <cell r="K264">
            <v>0</v>
          </cell>
        </row>
        <row r="265">
          <cell r="A265">
            <v>6083</v>
          </cell>
          <cell r="B265" t="str">
            <v>Прочие коммерческие расходы (Брошюры, визитки, листовки)///</v>
          </cell>
          <cell r="C265" t="str">
            <v>PnL</v>
          </cell>
          <cell r="D265" t="str">
            <v>PnL</v>
          </cell>
          <cell r="E265" t="str">
            <v>Advertisement and marketing</v>
          </cell>
          <cell r="F265" t="str">
            <v>Advertisement and marketing</v>
          </cell>
          <cell r="K265">
            <v>0</v>
          </cell>
        </row>
        <row r="266">
          <cell r="A266">
            <v>6084</v>
          </cell>
          <cell r="B266" t="str">
            <v>Представительские расходы///</v>
          </cell>
          <cell r="C266" t="str">
            <v>PnL</v>
          </cell>
          <cell r="D266" t="str">
            <v>PnL</v>
          </cell>
          <cell r="E266" t="str">
            <v>General business expenses</v>
          </cell>
          <cell r="F266" t="str">
            <v>General business expenses</v>
          </cell>
          <cell r="K266">
            <v>0</v>
          </cell>
        </row>
        <row r="267">
          <cell r="A267">
            <v>6085</v>
          </cell>
          <cell r="B267" t="str">
            <v>Реклама в СМИ///</v>
          </cell>
          <cell r="C267" t="str">
            <v>PnL</v>
          </cell>
          <cell r="D267" t="str">
            <v>PnL</v>
          </cell>
          <cell r="E267" t="str">
            <v>Advertisement and marketing</v>
          </cell>
          <cell r="F267" t="str">
            <v>Advertisement and marketing</v>
          </cell>
          <cell r="K267">
            <v>0</v>
          </cell>
        </row>
        <row r="268">
          <cell r="A268">
            <v>6086</v>
          </cell>
          <cell r="B268" t="str">
            <v>Реклама наружная (стенды, щиты, растяжки)///</v>
          </cell>
          <cell r="C268" t="str">
            <v>PnL</v>
          </cell>
          <cell r="D268" t="str">
            <v>PnL</v>
          </cell>
          <cell r="E268" t="str">
            <v>Advertisement and marketing</v>
          </cell>
          <cell r="F268" t="str">
            <v>Advertisement and marketing</v>
          </cell>
          <cell r="K268">
            <v>0</v>
          </cell>
        </row>
        <row r="269">
          <cell r="A269">
            <v>6087</v>
          </cell>
          <cell r="B269" t="str">
            <v>Реклама:участие в выставках///</v>
          </cell>
          <cell r="C269" t="str">
            <v>PnL</v>
          </cell>
          <cell r="D269" t="str">
            <v>PnL</v>
          </cell>
          <cell r="E269" t="str">
            <v>Advertisement and marketing</v>
          </cell>
          <cell r="F269" t="str">
            <v>Advertisement and marketing</v>
          </cell>
          <cell r="K269">
            <v>0</v>
          </cell>
        </row>
        <row r="270">
          <cell r="A270">
            <v>6090</v>
          </cell>
          <cell r="B270" t="str">
            <v>Маркетинговые исследования///</v>
          </cell>
          <cell r="C270" t="str">
            <v>PnL</v>
          </cell>
          <cell r="D270" t="str">
            <v>PnL</v>
          </cell>
          <cell r="E270" t="str">
            <v>Advertisement and marketing</v>
          </cell>
          <cell r="F270" t="str">
            <v>Advertisement and marketing</v>
          </cell>
          <cell r="K270">
            <v>0</v>
          </cell>
        </row>
        <row r="271">
          <cell r="A271">
            <v>6110</v>
          </cell>
          <cell r="B271" t="str">
            <v>Обучение КРперсонала(подготовка,переподготовка кадров)///</v>
          </cell>
          <cell r="C271" t="str">
            <v>PnL</v>
          </cell>
          <cell r="D271" t="str">
            <v>PnL</v>
          </cell>
          <cell r="E271" t="str">
            <v>General business expenses</v>
          </cell>
          <cell r="F271" t="str">
            <v>General business expenses</v>
          </cell>
          <cell r="K271">
            <v>0</v>
          </cell>
        </row>
        <row r="272">
          <cell r="A272">
            <v>6111</v>
          </cell>
          <cell r="B272" t="str">
            <v>Обучение АУП(подготовка,переподготовка кадров)///</v>
          </cell>
          <cell r="C272" t="str">
            <v>PnL</v>
          </cell>
          <cell r="D272" t="str">
            <v>PnL</v>
          </cell>
          <cell r="E272" t="str">
            <v>General business expenses</v>
          </cell>
          <cell r="F272" t="str">
            <v>General business expenses</v>
          </cell>
          <cell r="K272">
            <v>0</v>
          </cell>
        </row>
        <row r="273">
          <cell r="A273">
            <v>6120</v>
          </cell>
          <cell r="B273" t="str">
            <v>Конференции,семинары для КРперсонала///</v>
          </cell>
          <cell r="C273" t="str">
            <v>PnL</v>
          </cell>
          <cell r="D273" t="str">
            <v>PnL</v>
          </cell>
          <cell r="E273" t="str">
            <v>General business expenses</v>
          </cell>
          <cell r="F273" t="str">
            <v>General business expenses</v>
          </cell>
          <cell r="K273">
            <v>0</v>
          </cell>
        </row>
        <row r="274">
          <cell r="A274">
            <v>6121</v>
          </cell>
          <cell r="B274" t="str">
            <v>Конференции,семинары для АУП///</v>
          </cell>
          <cell r="C274" t="str">
            <v>PnL</v>
          </cell>
          <cell r="D274" t="str">
            <v>PnL</v>
          </cell>
          <cell r="E274" t="str">
            <v>General business expenses</v>
          </cell>
          <cell r="F274" t="str">
            <v>General business expenses</v>
          </cell>
          <cell r="K274">
            <v>0</v>
          </cell>
        </row>
        <row r="275">
          <cell r="A275">
            <v>6130</v>
          </cell>
          <cell r="B275" t="str">
            <v>Подбор КРперсонала///</v>
          </cell>
          <cell r="C275" t="str">
            <v>PnL</v>
          </cell>
          <cell r="D275" t="str">
            <v>PnL</v>
          </cell>
          <cell r="E275" t="str">
            <v>Professional services</v>
          </cell>
          <cell r="F275" t="str">
            <v>Professional services</v>
          </cell>
          <cell r="K275">
            <v>0</v>
          </cell>
        </row>
        <row r="276">
          <cell r="A276">
            <v>6131</v>
          </cell>
          <cell r="B276" t="str">
            <v>Подбор АУП-персонала///</v>
          </cell>
          <cell r="C276" t="str">
            <v>PnL</v>
          </cell>
          <cell r="D276" t="str">
            <v>PnL</v>
          </cell>
          <cell r="E276" t="str">
            <v>Professional services</v>
          </cell>
          <cell r="F276" t="str">
            <v>Professional services</v>
          </cell>
          <cell r="K276">
            <v>0</v>
          </cell>
        </row>
        <row r="277">
          <cell r="A277">
            <v>6133</v>
          </cell>
          <cell r="B277" t="str">
            <v>Подъемные КРперсонала///</v>
          </cell>
          <cell r="C277" t="str">
            <v>PnL</v>
          </cell>
          <cell r="D277" t="str">
            <v>PnL</v>
          </cell>
          <cell r="E277" t="str">
            <v>Staff costs</v>
          </cell>
          <cell r="F277" t="str">
            <v>Staff costs</v>
          </cell>
          <cell r="K277">
            <v>0</v>
          </cell>
        </row>
        <row r="278">
          <cell r="A278">
            <v>6134</v>
          </cell>
          <cell r="B278" t="str">
            <v>Подъемные АУП-персонала///</v>
          </cell>
          <cell r="C278" t="str">
            <v>PnL</v>
          </cell>
          <cell r="D278" t="str">
            <v>PnL</v>
          </cell>
          <cell r="E278" t="str">
            <v>Staff costs</v>
          </cell>
          <cell r="F278" t="str">
            <v>Staff costs</v>
          </cell>
          <cell r="K278">
            <v>0</v>
          </cell>
        </row>
        <row r="279">
          <cell r="A279">
            <v>6135</v>
          </cell>
          <cell r="B279" t="str">
            <v>Спортивно-оздоровительные услуги///</v>
          </cell>
          <cell r="C279" t="str">
            <v>PnL</v>
          </cell>
          <cell r="D279" t="str">
            <v>PnL</v>
          </cell>
          <cell r="E279" t="str">
            <v>Staff costs</v>
          </cell>
          <cell r="F279" t="str">
            <v>Staff costs</v>
          </cell>
          <cell r="K279">
            <v>0</v>
          </cell>
        </row>
        <row r="280">
          <cell r="A280">
            <v>6136</v>
          </cell>
          <cell r="B280" t="str">
            <v>Развлечения///</v>
          </cell>
          <cell r="C280" t="str">
            <v>PnL</v>
          </cell>
          <cell r="D280" t="str">
            <v>PnL</v>
          </cell>
          <cell r="E280" t="str">
            <v>Staff costs</v>
          </cell>
          <cell r="F280" t="str">
            <v>Staff costs</v>
          </cell>
          <cell r="K280">
            <v>0</v>
          </cell>
        </row>
        <row r="281">
          <cell r="A281">
            <v>6138</v>
          </cell>
          <cell r="B281" t="str">
            <v>Прочие расходы на АУП///</v>
          </cell>
          <cell r="C281" t="str">
            <v>PnL</v>
          </cell>
          <cell r="D281" t="str">
            <v>PnL</v>
          </cell>
          <cell r="E281" t="str">
            <v>Staff costs</v>
          </cell>
          <cell r="F281" t="str">
            <v>Staff costs</v>
          </cell>
          <cell r="K281">
            <v>0</v>
          </cell>
        </row>
        <row r="282">
          <cell r="A282">
            <v>6139</v>
          </cell>
          <cell r="B282" t="str">
            <v>Прочие расходы на КРперсонал///</v>
          </cell>
          <cell r="C282" t="str">
            <v>PnL</v>
          </cell>
          <cell r="D282" t="str">
            <v>PnL</v>
          </cell>
          <cell r="E282" t="str">
            <v>Staff costs</v>
          </cell>
          <cell r="F282" t="str">
            <v>Staff costs</v>
          </cell>
          <cell r="K282">
            <v>0</v>
          </cell>
        </row>
        <row r="283">
          <cell r="A283">
            <v>6210</v>
          </cell>
          <cell r="B283" t="str">
            <v>Командировочные (в пределах норм)///</v>
          </cell>
          <cell r="C283" t="str">
            <v>PnL</v>
          </cell>
          <cell r="D283" t="str">
            <v>PnL</v>
          </cell>
          <cell r="E283" t="str">
            <v>General business expenses</v>
          </cell>
          <cell r="F283" t="str">
            <v>General business expenses</v>
          </cell>
          <cell r="K283">
            <v>0</v>
          </cell>
        </row>
        <row r="284">
          <cell r="A284">
            <v>6211</v>
          </cell>
          <cell r="B284" t="str">
            <v>Командировочные (сверх норм)///</v>
          </cell>
          <cell r="C284" t="str">
            <v>PnL</v>
          </cell>
          <cell r="D284" t="str">
            <v>PnL</v>
          </cell>
          <cell r="E284" t="str">
            <v>General business expenses</v>
          </cell>
          <cell r="F284" t="str">
            <v>General business expenses</v>
          </cell>
          <cell r="K284">
            <v>0</v>
          </cell>
        </row>
        <row r="285">
          <cell r="A285">
            <v>6220</v>
          </cell>
          <cell r="B285" t="str">
            <v>Командировочные: билеты///</v>
          </cell>
          <cell r="C285" t="str">
            <v>PnL</v>
          </cell>
          <cell r="D285" t="str">
            <v>PnL</v>
          </cell>
          <cell r="E285" t="str">
            <v>General business expenses</v>
          </cell>
          <cell r="F285" t="str">
            <v>General business expenses</v>
          </cell>
          <cell r="K285">
            <v>0</v>
          </cell>
        </row>
        <row r="286">
          <cell r="A286">
            <v>6230</v>
          </cell>
          <cell r="B286" t="str">
            <v>Командировочные: проживание,гостиница///</v>
          </cell>
          <cell r="C286" t="str">
            <v>PnL</v>
          </cell>
          <cell r="D286" t="str">
            <v>PnL</v>
          </cell>
          <cell r="E286" t="str">
            <v>General business expenses</v>
          </cell>
          <cell r="F286" t="str">
            <v>General business expenses</v>
          </cell>
          <cell r="K286">
            <v>0</v>
          </cell>
        </row>
        <row r="287">
          <cell r="A287">
            <v>6231</v>
          </cell>
          <cell r="B287" t="str">
            <v>Командировочные:оформление виз///</v>
          </cell>
          <cell r="C287" t="str">
            <v>PnL</v>
          </cell>
          <cell r="D287" t="str">
            <v>PnL</v>
          </cell>
          <cell r="E287" t="str">
            <v>General business expenses</v>
          </cell>
          <cell r="F287" t="str">
            <v>General business expenses</v>
          </cell>
          <cell r="K287">
            <v>0</v>
          </cell>
        </row>
        <row r="288">
          <cell r="A288">
            <v>6232</v>
          </cell>
          <cell r="B288" t="str">
            <v>Командировочные:сборы:страховые, консульские, аэродромные и т.п.///</v>
          </cell>
          <cell r="C288" t="str">
            <v>PnL</v>
          </cell>
          <cell r="D288" t="str">
            <v>PnL</v>
          </cell>
          <cell r="E288" t="str">
            <v>General business expenses</v>
          </cell>
          <cell r="F288" t="str">
            <v>General business expenses</v>
          </cell>
          <cell r="K288">
            <v>0</v>
          </cell>
        </row>
        <row r="289">
          <cell r="A289">
            <v>6240</v>
          </cell>
          <cell r="B289" t="str">
            <v>Командировочные: такси///</v>
          </cell>
          <cell r="C289" t="str">
            <v>PnL</v>
          </cell>
          <cell r="D289" t="str">
            <v>PnL</v>
          </cell>
          <cell r="E289" t="str">
            <v>General business expenses</v>
          </cell>
          <cell r="F289" t="str">
            <v>General business expenses</v>
          </cell>
          <cell r="K289">
            <v>0</v>
          </cell>
        </row>
        <row r="290">
          <cell r="A290">
            <v>6250</v>
          </cell>
          <cell r="B290" t="str">
            <v>Командировочные: прочие расходы///</v>
          </cell>
          <cell r="C290" t="str">
            <v>PnL</v>
          </cell>
          <cell r="D290" t="str">
            <v>PnL</v>
          </cell>
          <cell r="E290" t="str">
            <v>General business expenses</v>
          </cell>
          <cell r="F290" t="str">
            <v>General business expenses</v>
          </cell>
          <cell r="K290">
            <v>0</v>
          </cell>
        </row>
        <row r="291">
          <cell r="A291">
            <v>6310</v>
          </cell>
          <cell r="B291" t="str">
            <v>Телефоны стац.: местные звонки///</v>
          </cell>
          <cell r="C291" t="str">
            <v>PnL</v>
          </cell>
          <cell r="D291" t="str">
            <v>PnL</v>
          </cell>
          <cell r="E291" t="str">
            <v>Communication</v>
          </cell>
          <cell r="F291" t="str">
            <v>Communication</v>
          </cell>
          <cell r="K291">
            <v>0</v>
          </cell>
        </row>
        <row r="292">
          <cell r="A292">
            <v>6320</v>
          </cell>
          <cell r="B292" t="str">
            <v>Телефоны стац.: междугородные звонки///</v>
          </cell>
          <cell r="C292" t="str">
            <v>PnL</v>
          </cell>
          <cell r="D292" t="str">
            <v>PnL</v>
          </cell>
          <cell r="E292" t="str">
            <v>Communication</v>
          </cell>
          <cell r="F292" t="str">
            <v>Communication</v>
          </cell>
          <cell r="K292">
            <v>0</v>
          </cell>
        </row>
        <row r="293">
          <cell r="A293">
            <v>6330</v>
          </cell>
          <cell r="B293" t="str">
            <v>Телефоны стац.: международные звонки///</v>
          </cell>
          <cell r="C293" t="str">
            <v>PnL</v>
          </cell>
          <cell r="D293" t="str">
            <v>PnL</v>
          </cell>
          <cell r="E293" t="str">
            <v>Communication</v>
          </cell>
          <cell r="F293" t="str">
            <v>Communication</v>
          </cell>
          <cell r="K293">
            <v>0</v>
          </cell>
        </row>
        <row r="294">
          <cell r="A294">
            <v>6340</v>
          </cell>
          <cell r="B294" t="str">
            <v>Телефоны мобильные: местные звонки///</v>
          </cell>
          <cell r="C294" t="str">
            <v>PnL</v>
          </cell>
          <cell r="D294" t="str">
            <v>PnL</v>
          </cell>
          <cell r="E294" t="str">
            <v>Communication</v>
          </cell>
          <cell r="F294" t="str">
            <v>Communication</v>
          </cell>
          <cell r="K294">
            <v>0</v>
          </cell>
        </row>
        <row r="295">
          <cell r="A295">
            <v>6341</v>
          </cell>
          <cell r="B295" t="str">
            <v>Телефоны мобильные: междугородные звонки///</v>
          </cell>
          <cell r="C295" t="str">
            <v>PnL</v>
          </cell>
          <cell r="D295" t="str">
            <v>PnL</v>
          </cell>
          <cell r="E295" t="str">
            <v>Communication</v>
          </cell>
          <cell r="F295" t="str">
            <v>Communication</v>
          </cell>
          <cell r="K295">
            <v>0</v>
          </cell>
        </row>
        <row r="296">
          <cell r="A296">
            <v>6342</v>
          </cell>
          <cell r="B296" t="str">
            <v>Телефоны мобильные: международные звонки///</v>
          </cell>
          <cell r="C296" t="str">
            <v>PnL</v>
          </cell>
          <cell r="D296" t="str">
            <v>PnL</v>
          </cell>
          <cell r="E296" t="str">
            <v>Communication</v>
          </cell>
          <cell r="F296" t="str">
            <v>Communication</v>
          </cell>
          <cell r="K296">
            <v>0</v>
          </cell>
        </row>
        <row r="297">
          <cell r="A297">
            <v>6350</v>
          </cell>
          <cell r="B297" t="str">
            <v>Интернет (право доступа)///</v>
          </cell>
          <cell r="C297" t="str">
            <v>PnL</v>
          </cell>
          <cell r="D297" t="str">
            <v>PnL</v>
          </cell>
          <cell r="E297" t="str">
            <v>Communication</v>
          </cell>
          <cell r="F297" t="str">
            <v>Communication</v>
          </cell>
          <cell r="K297">
            <v>0</v>
          </cell>
        </row>
        <row r="298">
          <cell r="A298">
            <v>6360</v>
          </cell>
          <cell r="B298" t="str">
            <v>WWW-сервер///</v>
          </cell>
          <cell r="C298" t="str">
            <v>PnL</v>
          </cell>
          <cell r="D298" t="str">
            <v>PnL</v>
          </cell>
          <cell r="E298" t="str">
            <v>Advertisement and marketing</v>
          </cell>
          <cell r="F298" t="str">
            <v>Advertisement and marketing</v>
          </cell>
          <cell r="K298">
            <v>0</v>
          </cell>
        </row>
        <row r="299">
          <cell r="A299">
            <v>6370</v>
          </cell>
          <cell r="B299" t="str">
            <v>Почтовые расходы///</v>
          </cell>
          <cell r="C299" t="str">
            <v>PnL</v>
          </cell>
          <cell r="D299" t="str">
            <v>PnL</v>
          </cell>
          <cell r="E299" t="str">
            <v>Administrative expenses</v>
          </cell>
          <cell r="F299" t="str">
            <v>Administrative expenses</v>
          </cell>
          <cell r="K299">
            <v>0</v>
          </cell>
        </row>
        <row r="300">
          <cell r="A300">
            <v>6380</v>
          </cell>
          <cell r="B300" t="str">
            <v>Курьерские услуги///</v>
          </cell>
          <cell r="C300" t="str">
            <v>PnL</v>
          </cell>
          <cell r="D300" t="str">
            <v>PnL</v>
          </cell>
          <cell r="E300" t="str">
            <v>Administrative expenses</v>
          </cell>
          <cell r="F300" t="str">
            <v>Administrative expenses</v>
          </cell>
          <cell r="K300">
            <v>0</v>
          </cell>
        </row>
        <row r="301">
          <cell r="A301">
            <v>6383</v>
          </cell>
          <cell r="B301" t="str">
            <v>Прочие услуги связи///</v>
          </cell>
          <cell r="C301" t="str">
            <v>PnL</v>
          </cell>
          <cell r="D301" t="str">
            <v>PnL</v>
          </cell>
          <cell r="E301" t="str">
            <v>Administrative expenses</v>
          </cell>
          <cell r="F301" t="str">
            <v>Administrative expenses</v>
          </cell>
          <cell r="K301">
            <v>0</v>
          </cell>
        </row>
        <row r="302">
          <cell r="A302">
            <v>6410</v>
          </cell>
          <cell r="B302" t="str">
            <v>Аренда офиса///</v>
          </cell>
          <cell r="C302" t="str">
            <v>PnL</v>
          </cell>
          <cell r="D302" t="str">
            <v>PnL</v>
          </cell>
          <cell r="E302" t="str">
            <v>Office maintenance</v>
          </cell>
          <cell r="F302" t="str">
            <v>Office maintenance</v>
          </cell>
          <cell r="K302">
            <v>0</v>
          </cell>
        </row>
        <row r="303">
          <cell r="A303">
            <v>6415</v>
          </cell>
          <cell r="B303" t="str">
            <v>Ремонт офиса///</v>
          </cell>
          <cell r="C303" t="str">
            <v>PnL</v>
          </cell>
          <cell r="D303" t="str">
            <v>PnL</v>
          </cell>
          <cell r="E303" t="str">
            <v>Office maintenance</v>
          </cell>
          <cell r="F303" t="str">
            <v>Office maintenance</v>
          </cell>
          <cell r="K303">
            <v>0</v>
          </cell>
        </row>
        <row r="304">
          <cell r="A304">
            <v>6420</v>
          </cell>
          <cell r="B304" t="str">
            <v>Электричество///</v>
          </cell>
          <cell r="C304" t="str">
            <v>PnL</v>
          </cell>
          <cell r="D304" t="str">
            <v>PnL</v>
          </cell>
          <cell r="E304" t="str">
            <v>Office maintenance</v>
          </cell>
          <cell r="F304" t="str">
            <v>Office maintenance</v>
          </cell>
          <cell r="K304">
            <v>0</v>
          </cell>
        </row>
        <row r="305">
          <cell r="A305">
            <v>6430</v>
          </cell>
          <cell r="B305" t="str">
            <v>Уборка///</v>
          </cell>
          <cell r="C305" t="str">
            <v>PnL</v>
          </cell>
          <cell r="D305" t="str">
            <v>PnL</v>
          </cell>
          <cell r="E305" t="str">
            <v>Office maintenance</v>
          </cell>
          <cell r="F305" t="str">
            <v>Office maintenance</v>
          </cell>
          <cell r="K305">
            <v>0</v>
          </cell>
        </row>
        <row r="306">
          <cell r="A306">
            <v>6435</v>
          </cell>
          <cell r="B306" t="str">
            <v>Аренда оборудования///</v>
          </cell>
          <cell r="C306" t="str">
            <v>PnL</v>
          </cell>
          <cell r="D306" t="str">
            <v>PnL</v>
          </cell>
          <cell r="E306" t="str">
            <v>Administrative expenses</v>
          </cell>
          <cell r="F306" t="str">
            <v>Administrative expenses</v>
          </cell>
          <cell r="K306">
            <v>0</v>
          </cell>
        </row>
        <row r="307">
          <cell r="A307">
            <v>6450</v>
          </cell>
          <cell r="B307" t="str">
            <v>Коммунальные услуги///</v>
          </cell>
          <cell r="C307" t="str">
            <v>PnL</v>
          </cell>
          <cell r="D307" t="str">
            <v>PnL</v>
          </cell>
          <cell r="E307" t="str">
            <v>Office maintenance</v>
          </cell>
          <cell r="F307" t="str">
            <v>Office maintenance</v>
          </cell>
          <cell r="K307">
            <v>0</v>
          </cell>
        </row>
        <row r="308">
          <cell r="A308">
            <v>6460</v>
          </cell>
          <cell r="B308" t="str">
            <v>Охрана офиса///</v>
          </cell>
          <cell r="C308" t="str">
            <v>PnL</v>
          </cell>
          <cell r="D308" t="str">
            <v>PnL</v>
          </cell>
          <cell r="E308" t="str">
            <v>Office maintenance</v>
          </cell>
          <cell r="F308" t="str">
            <v>Office maintenance</v>
          </cell>
          <cell r="K308">
            <v>0</v>
          </cell>
        </row>
        <row r="309">
          <cell r="A309">
            <v>6470</v>
          </cell>
          <cell r="B309" t="str">
            <v>Улучшение условий труда///</v>
          </cell>
          <cell r="C309" t="str">
            <v>PnL</v>
          </cell>
          <cell r="D309" t="str">
            <v>PnL</v>
          </cell>
          <cell r="E309" t="str">
            <v>Administrative expenses</v>
          </cell>
          <cell r="F309" t="str">
            <v>Administrative expenses</v>
          </cell>
          <cell r="K309">
            <v>0</v>
          </cell>
        </row>
        <row r="310">
          <cell r="A310">
            <v>6480</v>
          </cell>
          <cell r="B310" t="str">
            <v>Прочие офисные расходы///</v>
          </cell>
          <cell r="C310" t="str">
            <v>PnL</v>
          </cell>
          <cell r="D310" t="str">
            <v>PnL</v>
          </cell>
          <cell r="E310" t="str">
            <v>Office maintenance</v>
          </cell>
          <cell r="F310" t="str">
            <v>Office maintenance</v>
          </cell>
          <cell r="K310">
            <v>0</v>
          </cell>
        </row>
        <row r="311">
          <cell r="A311">
            <v>6505</v>
          </cell>
          <cell r="B311" t="str">
            <v>Услуги: Агентские, комиссионные (финансовые)///</v>
          </cell>
          <cell r="C311" t="str">
            <v>PnL</v>
          </cell>
          <cell r="D311" t="str">
            <v>PnL</v>
          </cell>
          <cell r="E311" t="str">
            <v>Interest expense</v>
          </cell>
          <cell r="F311" t="str">
            <v>Interest expense</v>
          </cell>
          <cell r="K311">
            <v>0</v>
          </cell>
        </row>
        <row r="312">
          <cell r="A312">
            <v>6510</v>
          </cell>
          <cell r="B312" t="str">
            <v>Услуги: Аудит///</v>
          </cell>
          <cell r="C312" t="str">
            <v>PnL</v>
          </cell>
          <cell r="D312" t="str">
            <v>PnL</v>
          </cell>
          <cell r="E312" t="str">
            <v>Professional services</v>
          </cell>
          <cell r="F312" t="str">
            <v>Professional services</v>
          </cell>
          <cell r="K312">
            <v>0</v>
          </cell>
        </row>
        <row r="313">
          <cell r="A313">
            <v>6515</v>
          </cell>
          <cell r="B313" t="str">
            <v>Услуги: Копировальные///</v>
          </cell>
          <cell r="C313" t="str">
            <v>PnL</v>
          </cell>
          <cell r="D313" t="str">
            <v>PnL</v>
          </cell>
          <cell r="E313" t="str">
            <v>Administrative expenses</v>
          </cell>
          <cell r="F313" t="str">
            <v>Administrative expenses</v>
          </cell>
          <cell r="K313">
            <v>0</v>
          </cell>
        </row>
        <row r="314">
          <cell r="A314">
            <v>6520</v>
          </cell>
          <cell r="B314" t="str">
            <v>Услуги: Бухгалтерские///</v>
          </cell>
          <cell r="C314" t="str">
            <v>PnL</v>
          </cell>
          <cell r="D314" t="str">
            <v>PnL</v>
          </cell>
          <cell r="E314" t="str">
            <v>Professional services</v>
          </cell>
          <cell r="F314" t="str">
            <v>Professional services</v>
          </cell>
          <cell r="K314">
            <v>0</v>
          </cell>
        </row>
        <row r="315">
          <cell r="A315">
            <v>6525</v>
          </cell>
          <cell r="B315" t="str">
            <v>Услуги: Консультационные///</v>
          </cell>
          <cell r="C315" t="str">
            <v>PnL</v>
          </cell>
          <cell r="D315" t="str">
            <v>PnL</v>
          </cell>
          <cell r="E315" t="str">
            <v>Professional services</v>
          </cell>
          <cell r="F315" t="str">
            <v>Professional services</v>
          </cell>
          <cell r="K315">
            <v>0</v>
          </cell>
        </row>
        <row r="316">
          <cell r="A316">
            <v>6530</v>
          </cell>
          <cell r="B316" t="str">
            <v>Услуги: Юридические///</v>
          </cell>
          <cell r="C316" t="str">
            <v>PnL</v>
          </cell>
          <cell r="D316" t="str">
            <v>PnL</v>
          </cell>
          <cell r="E316" t="str">
            <v>Professional services</v>
          </cell>
          <cell r="F316" t="str">
            <v>Professional services</v>
          </cell>
          <cell r="K316">
            <v>0</v>
          </cell>
        </row>
        <row r="317">
          <cell r="A317">
            <v>6535</v>
          </cell>
          <cell r="B317" t="str">
            <v>Услуги: Перевод документации (услуги переводчика)///</v>
          </cell>
          <cell r="C317" t="str">
            <v>PnL</v>
          </cell>
          <cell r="D317" t="str">
            <v>PnL</v>
          </cell>
          <cell r="E317" t="str">
            <v>Administrative expenses</v>
          </cell>
          <cell r="F317" t="str">
            <v>Administrative expenses</v>
          </cell>
          <cell r="K317">
            <v>0</v>
          </cell>
        </row>
        <row r="318">
          <cell r="A318">
            <v>6540</v>
          </cell>
          <cell r="B318" t="str">
            <v>Услуги: Нотариальные///</v>
          </cell>
          <cell r="C318" t="str">
            <v>PnL</v>
          </cell>
          <cell r="D318" t="str">
            <v>PnL</v>
          </cell>
          <cell r="E318" t="str">
            <v>Professional services</v>
          </cell>
          <cell r="F318" t="str">
            <v>Professional services</v>
          </cell>
          <cell r="K318">
            <v>0</v>
          </cell>
        </row>
        <row r="319">
          <cell r="A319">
            <v>6545</v>
          </cell>
          <cell r="B319" t="str">
            <v>Услуги: Информационные///</v>
          </cell>
          <cell r="C319" t="str">
            <v>PnL</v>
          </cell>
          <cell r="D319" t="str">
            <v>PnL</v>
          </cell>
          <cell r="E319" t="str">
            <v>Administrative expenses</v>
          </cell>
          <cell r="F319" t="str">
            <v>Administrative expenses</v>
          </cell>
          <cell r="K319">
            <v>0</v>
          </cell>
        </row>
        <row r="320">
          <cell r="A320">
            <v>6550</v>
          </cell>
          <cell r="B320" t="str">
            <v>Услуги: Содержание ПО (стоимость ПО)///</v>
          </cell>
          <cell r="C320" t="str">
            <v>PnL</v>
          </cell>
          <cell r="D320" t="str">
            <v>PnL</v>
          </cell>
          <cell r="E320" t="str">
            <v>Administrative expenses</v>
          </cell>
          <cell r="F320" t="str">
            <v>Administrative expenses</v>
          </cell>
          <cell r="K320">
            <v>0</v>
          </cell>
        </row>
        <row r="321">
          <cell r="A321">
            <v>6555</v>
          </cell>
          <cell r="B321" t="str">
            <v>Услуги:Компьютерное обслуживание (тек.пополнение)///</v>
          </cell>
          <cell r="C321" t="str">
            <v>PnL</v>
          </cell>
          <cell r="D321" t="str">
            <v>PnL</v>
          </cell>
          <cell r="E321" t="str">
            <v>Administrative expenses</v>
          </cell>
          <cell r="F321" t="str">
            <v>Administrative expenses</v>
          </cell>
          <cell r="K321">
            <v>0</v>
          </cell>
        </row>
        <row r="322">
          <cell r="A322">
            <v>6560</v>
          </cell>
          <cell r="B322" t="str">
            <v>Услуги прочие///</v>
          </cell>
          <cell r="C322" t="str">
            <v>PnL</v>
          </cell>
          <cell r="D322" t="str">
            <v>PnL</v>
          </cell>
          <cell r="E322" t="str">
            <v>Administrative expenses</v>
          </cell>
          <cell r="F322" t="str">
            <v>Administrative expenses</v>
          </cell>
          <cell r="K322">
            <v>0</v>
          </cell>
        </row>
        <row r="323">
          <cell r="A323">
            <v>6565</v>
          </cell>
          <cell r="B323" t="str">
            <v>Услуги: Страхование собственного имущества///</v>
          </cell>
          <cell r="C323" t="str">
            <v>PnL</v>
          </cell>
          <cell r="D323" t="str">
            <v>PnL</v>
          </cell>
          <cell r="E323" t="str">
            <v>Administrative expenses</v>
          </cell>
          <cell r="F323" t="str">
            <v>Administrative expenses</v>
          </cell>
          <cell r="K323">
            <v>0</v>
          </cell>
        </row>
        <row r="324">
          <cell r="A324">
            <v>6568</v>
          </cell>
          <cell r="B324" t="str">
            <v>Услуги: Транспортные///</v>
          </cell>
          <cell r="C324" t="str">
            <v>PnL</v>
          </cell>
          <cell r="D324" t="str">
            <v>PnL</v>
          </cell>
          <cell r="E324" t="str">
            <v>Administrative expenses</v>
          </cell>
          <cell r="F324" t="str">
            <v>Administrative expenses</v>
          </cell>
          <cell r="K324">
            <v>0</v>
          </cell>
        </row>
        <row r="325">
          <cell r="A325">
            <v>6569</v>
          </cell>
          <cell r="B325" t="str">
            <v>Услуги: Транспортные ИП///</v>
          </cell>
          <cell r="C325" t="str">
            <v>PnL</v>
          </cell>
          <cell r="D325" t="str">
            <v>PnL</v>
          </cell>
          <cell r="E325" t="str">
            <v>Staff costs</v>
          </cell>
          <cell r="F325" t="str">
            <v>Staff costs</v>
          </cell>
          <cell r="K325">
            <v>0</v>
          </cell>
        </row>
        <row r="326">
          <cell r="A326">
            <v>6570</v>
          </cell>
          <cell r="B326" t="str">
            <v>Лизинговые платежи///</v>
          </cell>
          <cell r="C326" t="str">
            <v>PnL</v>
          </cell>
          <cell r="D326" t="str">
            <v>PnL</v>
          </cell>
          <cell r="E326" t="str">
            <v>Administrative expenses</v>
          </cell>
          <cell r="F326" t="str">
            <v>Administrative expenses</v>
          </cell>
          <cell r="K326">
            <v>0</v>
          </cell>
        </row>
        <row r="327">
          <cell r="A327">
            <v>6580</v>
          </cell>
          <cell r="B327" t="str">
            <v>Услуги: Публикация отчетности///</v>
          </cell>
          <cell r="C327" t="str">
            <v>PnL</v>
          </cell>
          <cell r="D327" t="str">
            <v>PnL</v>
          </cell>
          <cell r="E327" t="str">
            <v>General business expenses</v>
          </cell>
          <cell r="F327" t="str">
            <v>General business expenses</v>
          </cell>
          <cell r="K327">
            <v>0</v>
          </cell>
        </row>
        <row r="328">
          <cell r="A328">
            <v>6583</v>
          </cell>
          <cell r="B328" t="str">
            <v>Проведение собрания акционеров///</v>
          </cell>
          <cell r="C328" t="str">
            <v>PnL</v>
          </cell>
          <cell r="D328" t="str">
            <v>PnL</v>
          </cell>
          <cell r="E328" t="str">
            <v>General business expenses</v>
          </cell>
          <cell r="F328" t="str">
            <v>General business expenses</v>
          </cell>
          <cell r="K328">
            <v>0</v>
          </cell>
        </row>
        <row r="329">
          <cell r="A329">
            <v>6585</v>
          </cell>
          <cell r="B329" t="str">
            <v>Эмиссионные расходы///</v>
          </cell>
          <cell r="C329" t="str">
            <v>PnL</v>
          </cell>
          <cell r="D329" t="str">
            <v>PnL</v>
          </cell>
          <cell r="E329" t="str">
            <v>General business expenses</v>
          </cell>
          <cell r="F329" t="str">
            <v>General business expenses</v>
          </cell>
          <cell r="K329">
            <v>0</v>
          </cell>
        </row>
        <row r="330">
          <cell r="A330">
            <v>6590</v>
          </cell>
          <cell r="B330" t="str">
            <v>Обязат.платежи некоммерческим организациям///</v>
          </cell>
          <cell r="C330" t="str">
            <v>PnL</v>
          </cell>
          <cell r="D330" t="str">
            <v>PnL</v>
          </cell>
          <cell r="E330" t="str">
            <v>Other operating expenses</v>
          </cell>
          <cell r="F330" t="str">
            <v>Other operating expenses</v>
          </cell>
          <cell r="K330">
            <v>0</v>
          </cell>
        </row>
        <row r="331">
          <cell r="A331">
            <v>6592</v>
          </cell>
          <cell r="B331" t="str">
            <v>Обязат.платежи международным организациям///</v>
          </cell>
          <cell r="C331" t="str">
            <v>PnL</v>
          </cell>
          <cell r="D331" t="str">
            <v>PnL</v>
          </cell>
          <cell r="E331" t="str">
            <v>Other operating expenses</v>
          </cell>
          <cell r="F331" t="str">
            <v>Other operating expenses</v>
          </cell>
          <cell r="K331">
            <v>0</v>
          </cell>
        </row>
        <row r="332">
          <cell r="A332">
            <v>6610</v>
          </cell>
          <cell r="B332" t="str">
            <v>Авто: Бензин///</v>
          </cell>
          <cell r="C332" t="str">
            <v>PnL</v>
          </cell>
          <cell r="D332" t="str">
            <v>PnL</v>
          </cell>
          <cell r="E332" t="str">
            <v>General business expenses</v>
          </cell>
          <cell r="F332" t="str">
            <v>General business expenses</v>
          </cell>
          <cell r="K332">
            <v>0</v>
          </cell>
        </row>
        <row r="333">
          <cell r="A333">
            <v>6620</v>
          </cell>
          <cell r="B333" t="str">
            <v>Авто: Ремонт///</v>
          </cell>
          <cell r="C333" t="str">
            <v>PnL</v>
          </cell>
          <cell r="D333" t="str">
            <v>PnL</v>
          </cell>
          <cell r="E333" t="str">
            <v>General business expenses</v>
          </cell>
          <cell r="F333" t="str">
            <v>General business expenses</v>
          </cell>
          <cell r="K333">
            <v>0</v>
          </cell>
        </row>
        <row r="334">
          <cell r="A334">
            <v>6630</v>
          </cell>
          <cell r="B334" t="str">
            <v>Авто: Парковка, стоянка///</v>
          </cell>
          <cell r="C334" t="str">
            <v>PnL</v>
          </cell>
          <cell r="D334" t="str">
            <v>PnL</v>
          </cell>
          <cell r="E334" t="str">
            <v>General business expenses</v>
          </cell>
          <cell r="F334" t="str">
            <v>General business expenses</v>
          </cell>
          <cell r="K334">
            <v>0</v>
          </cell>
        </row>
        <row r="335">
          <cell r="A335">
            <v>6640</v>
          </cell>
          <cell r="B335" t="str">
            <v>Авто: Штрафы///</v>
          </cell>
          <cell r="C335" t="str">
            <v>PnL</v>
          </cell>
          <cell r="D335" t="str">
            <v>PnL</v>
          </cell>
          <cell r="E335" t="str">
            <v>General business expenses</v>
          </cell>
          <cell r="F335" t="str">
            <v>General business expenses</v>
          </cell>
          <cell r="K335">
            <v>0</v>
          </cell>
        </row>
        <row r="336">
          <cell r="A336">
            <v>6650</v>
          </cell>
          <cell r="B336" t="str">
            <v>Авто: Страховка///</v>
          </cell>
          <cell r="C336" t="str">
            <v>PnL</v>
          </cell>
          <cell r="D336" t="str">
            <v>PnL</v>
          </cell>
          <cell r="E336" t="str">
            <v>General business expenses</v>
          </cell>
          <cell r="F336" t="str">
            <v>General business expenses</v>
          </cell>
          <cell r="K336">
            <v>0</v>
          </cell>
        </row>
        <row r="337">
          <cell r="A337">
            <v>6651</v>
          </cell>
          <cell r="B337" t="str">
            <v>Компенсац.использ.личн.а/транспорта///</v>
          </cell>
          <cell r="C337" t="str">
            <v>PnL</v>
          </cell>
          <cell r="D337" t="str">
            <v>PnL</v>
          </cell>
          <cell r="E337" t="str">
            <v>General business expenses</v>
          </cell>
          <cell r="F337" t="str">
            <v>General business expenses</v>
          </cell>
          <cell r="K337">
            <v>0</v>
          </cell>
        </row>
        <row r="338">
          <cell r="A338">
            <v>6660</v>
          </cell>
          <cell r="B338" t="str">
            <v>Авто: Тех.осмотр///</v>
          </cell>
          <cell r="C338" t="str">
            <v>PnL</v>
          </cell>
          <cell r="D338" t="str">
            <v>PnL</v>
          </cell>
          <cell r="E338" t="str">
            <v>General business expenses</v>
          </cell>
          <cell r="F338" t="str">
            <v>General business expenses</v>
          </cell>
          <cell r="K338">
            <v>0</v>
          </cell>
        </row>
        <row r="339">
          <cell r="A339">
            <v>6665</v>
          </cell>
          <cell r="B339" t="str">
            <v>Бумага///</v>
          </cell>
          <cell r="C339" t="str">
            <v>PnL</v>
          </cell>
          <cell r="D339" t="str">
            <v>PnL</v>
          </cell>
          <cell r="E339" t="str">
            <v>Administrative expenses</v>
          </cell>
          <cell r="F339" t="str">
            <v>Administrative expenses</v>
          </cell>
          <cell r="K339">
            <v>0</v>
          </cell>
        </row>
        <row r="340">
          <cell r="A340">
            <v>6670</v>
          </cell>
          <cell r="B340" t="str">
            <v>Авто: Содержание///</v>
          </cell>
          <cell r="C340" t="str">
            <v>PnL</v>
          </cell>
          <cell r="D340" t="str">
            <v>PnL</v>
          </cell>
          <cell r="E340" t="str">
            <v>General business expenses</v>
          </cell>
          <cell r="F340" t="str">
            <v>General business expenses</v>
          </cell>
          <cell r="K340">
            <v>0</v>
          </cell>
        </row>
        <row r="341">
          <cell r="A341">
            <v>6680</v>
          </cell>
          <cell r="B341" t="str">
            <v>Авто: Прочие расходы///</v>
          </cell>
          <cell r="C341" t="str">
            <v>PnL</v>
          </cell>
          <cell r="D341" t="str">
            <v>PnL</v>
          </cell>
          <cell r="E341" t="str">
            <v>General business expenses</v>
          </cell>
          <cell r="F341" t="str">
            <v>General business expenses</v>
          </cell>
          <cell r="K341">
            <v>0</v>
          </cell>
        </row>
        <row r="342">
          <cell r="A342">
            <v>6910</v>
          </cell>
          <cell r="B342" t="str">
            <v>Подписка///</v>
          </cell>
          <cell r="C342" t="str">
            <v>PnL</v>
          </cell>
          <cell r="D342" t="str">
            <v>PnL</v>
          </cell>
          <cell r="E342" t="str">
            <v>Administrative expenses</v>
          </cell>
          <cell r="F342" t="str">
            <v>Administrative expenses</v>
          </cell>
          <cell r="K342">
            <v>0</v>
          </cell>
        </row>
        <row r="343">
          <cell r="A343">
            <v>6920</v>
          </cell>
          <cell r="B343" t="str">
            <v>Книги///</v>
          </cell>
          <cell r="C343" t="str">
            <v>PnL</v>
          </cell>
          <cell r="D343" t="str">
            <v>PnL</v>
          </cell>
          <cell r="E343" t="str">
            <v>Administrative expenses</v>
          </cell>
          <cell r="F343" t="str">
            <v>Administrative expenses</v>
          </cell>
          <cell r="K343">
            <v>0</v>
          </cell>
        </row>
        <row r="344">
          <cell r="A344">
            <v>6930</v>
          </cell>
          <cell r="B344" t="str">
            <v>Питание в офисе///</v>
          </cell>
          <cell r="C344" t="str">
            <v>PnL</v>
          </cell>
          <cell r="D344" t="str">
            <v>PnL</v>
          </cell>
          <cell r="E344" t="str">
            <v>Staff costs</v>
          </cell>
          <cell r="F344" t="str">
            <v>Staff costs</v>
          </cell>
          <cell r="K344">
            <v>0</v>
          </cell>
        </row>
        <row r="345">
          <cell r="A345">
            <v>6931</v>
          </cell>
          <cell r="B345" t="str">
            <v>Представительские (чай, кофе,соки и т.п.)///</v>
          </cell>
          <cell r="C345" t="str">
            <v>PnL</v>
          </cell>
          <cell r="D345" t="str">
            <v>PnL</v>
          </cell>
          <cell r="E345" t="str">
            <v>Staff costs</v>
          </cell>
          <cell r="F345" t="str">
            <v>Staff costs</v>
          </cell>
          <cell r="K345">
            <v>0</v>
          </cell>
        </row>
        <row r="346">
          <cell r="A346">
            <v>6935</v>
          </cell>
          <cell r="B346" t="str">
            <v>Инструменты, инвентарь///</v>
          </cell>
          <cell r="C346" t="str">
            <v>PnL</v>
          </cell>
          <cell r="D346" t="str">
            <v>PnL</v>
          </cell>
          <cell r="E346" t="str">
            <v>Administrative expenses</v>
          </cell>
          <cell r="F346" t="str">
            <v>Administrative expenses</v>
          </cell>
          <cell r="K346">
            <v>0</v>
          </cell>
        </row>
        <row r="347">
          <cell r="A347">
            <v>6940</v>
          </cell>
          <cell r="B347" t="str">
            <v>Канцтовары///</v>
          </cell>
          <cell r="C347" t="str">
            <v>PnL</v>
          </cell>
          <cell r="D347" t="str">
            <v>PnL</v>
          </cell>
          <cell r="E347" t="str">
            <v>Administrative expenses</v>
          </cell>
          <cell r="F347" t="str">
            <v>Administrative expenses</v>
          </cell>
          <cell r="K347">
            <v>0</v>
          </cell>
        </row>
        <row r="348">
          <cell r="A348">
            <v>6945</v>
          </cell>
          <cell r="B348" t="str">
            <v>Рсходные материалы///</v>
          </cell>
          <cell r="C348" t="str">
            <v>PnL</v>
          </cell>
          <cell r="D348" t="str">
            <v>PnL</v>
          </cell>
          <cell r="E348" t="str">
            <v>Administrative expenses</v>
          </cell>
          <cell r="F348" t="str">
            <v>Administrative expenses</v>
          </cell>
          <cell r="K348">
            <v>0</v>
          </cell>
        </row>
        <row r="349">
          <cell r="A349">
            <v>6950</v>
          </cell>
          <cell r="B349" t="str">
            <v>Услуги банка///</v>
          </cell>
          <cell r="C349" t="str">
            <v>PnL</v>
          </cell>
          <cell r="D349" t="str">
            <v>PnL</v>
          </cell>
          <cell r="E349" t="str">
            <v>General business expenses</v>
          </cell>
          <cell r="F349" t="str">
            <v>General business expenses</v>
          </cell>
          <cell r="K349">
            <v>0</v>
          </cell>
        </row>
        <row r="350">
          <cell r="A350">
            <v>7000</v>
          </cell>
          <cell r="B350" t="str">
            <v>Резерв по сомнит.долгам///</v>
          </cell>
          <cell r="C350" t="str">
            <v>not used</v>
          </cell>
          <cell r="D350" t="str">
            <v>not used</v>
          </cell>
          <cell r="E350" t="str">
            <v>not used</v>
          </cell>
          <cell r="F350" t="str">
            <v>not used</v>
          </cell>
          <cell r="G350" t="str">
            <v>not used</v>
          </cell>
          <cell r="H350" t="str">
            <v>not used</v>
          </cell>
          <cell r="I350" t="str">
            <v>not used</v>
          </cell>
          <cell r="J350" t="str">
            <v>not used</v>
          </cell>
          <cell r="K350">
            <v>0</v>
          </cell>
          <cell r="L350" t="str">
            <v>not used</v>
          </cell>
          <cell r="M350" t="str">
            <v>not used</v>
          </cell>
          <cell r="N350" t="str">
            <v>not used</v>
          </cell>
          <cell r="O350" t="str">
            <v>not used</v>
          </cell>
          <cell r="P350" t="str">
            <v>not used</v>
          </cell>
          <cell r="Q350" t="str">
            <v>not used</v>
          </cell>
        </row>
        <row r="351">
          <cell r="A351">
            <v>7010</v>
          </cell>
          <cell r="B351" t="str">
            <v>Резерв под обесценение запасов///</v>
          </cell>
          <cell r="C351" t="str">
            <v>PnL</v>
          </cell>
          <cell r="D351" t="str">
            <v>PnL</v>
          </cell>
          <cell r="E351" t="str">
            <v>Gain on acquisition of a subsidiary</v>
          </cell>
          <cell r="F351" t="str">
            <v>Gain on acquisition of a subsidiary</v>
          </cell>
          <cell r="K351">
            <v>0</v>
          </cell>
        </row>
        <row r="352">
          <cell r="A352">
            <v>7100</v>
          </cell>
          <cell r="B352" t="str">
            <v>Налоги,кроме налога на прибыль///</v>
          </cell>
          <cell r="C352" t="str">
            <v>PnL</v>
          </cell>
          <cell r="D352" t="str">
            <v>PnL</v>
          </cell>
          <cell r="E352" t="str">
            <v>Other taxes</v>
          </cell>
          <cell r="F352" t="str">
            <v>Other taxes</v>
          </cell>
          <cell r="K352">
            <v>0</v>
          </cell>
        </row>
        <row r="353">
          <cell r="A353">
            <v>7110</v>
          </cell>
          <cell r="B353" t="str">
            <v>Налог с оборота (прочий доход)///</v>
          </cell>
          <cell r="C353" t="str">
            <v>PnL</v>
          </cell>
          <cell r="D353" t="str">
            <v>PnL</v>
          </cell>
          <cell r="E353" t="str">
            <v>Other revenue</v>
          </cell>
          <cell r="F353" t="str">
            <v>Other revenue</v>
          </cell>
          <cell r="G353" t="str">
            <v>Other revenue</v>
          </cell>
          <cell r="H353" t="str">
            <v>Other revenue</v>
          </cell>
          <cell r="K353">
            <v>0</v>
          </cell>
        </row>
        <row r="354">
          <cell r="A354">
            <v>7130</v>
          </cell>
          <cell r="B354" t="str">
            <v>Технический осмотр транспортных средств///</v>
          </cell>
          <cell r="C354" t="str">
            <v>PnL</v>
          </cell>
          <cell r="D354" t="str">
            <v>PnL</v>
          </cell>
          <cell r="E354" t="str">
            <v>Other operating expenses</v>
          </cell>
          <cell r="F354" t="str">
            <v>Other operating expenses</v>
          </cell>
          <cell r="K354">
            <v>0</v>
          </cell>
        </row>
        <row r="355">
          <cell r="A355">
            <v>7210</v>
          </cell>
          <cell r="B355" t="str">
            <v>Амортизация ОС///</v>
          </cell>
          <cell r="C355" t="str">
            <v>PnL</v>
          </cell>
          <cell r="D355" t="str">
            <v>PnL</v>
          </cell>
          <cell r="E355" t="str">
            <v>Depreciation</v>
          </cell>
          <cell r="F355" t="str">
            <v>Depreciation</v>
          </cell>
          <cell r="K355">
            <v>0</v>
          </cell>
        </row>
        <row r="356">
          <cell r="A356">
            <v>7215</v>
          </cell>
          <cell r="B356" t="str">
            <v>Амортизация ОС до $500 (единовременная)///</v>
          </cell>
          <cell r="C356" t="str">
            <v>PnL</v>
          </cell>
          <cell r="D356" t="str">
            <v>PnL</v>
          </cell>
          <cell r="E356" t="str">
            <v>Office supplies and minor equipment</v>
          </cell>
          <cell r="F356" t="str">
            <v>Office supplies and minor equipment</v>
          </cell>
          <cell r="K356">
            <v>0</v>
          </cell>
        </row>
        <row r="357">
          <cell r="A357">
            <v>7220</v>
          </cell>
          <cell r="B357" t="str">
            <v>Амортизация НМА///</v>
          </cell>
          <cell r="C357" t="str">
            <v>PnL</v>
          </cell>
          <cell r="D357" t="str">
            <v>PnL</v>
          </cell>
          <cell r="E357" t="str">
            <v>Depreciation</v>
          </cell>
          <cell r="F357" t="str">
            <v>Depreciation</v>
          </cell>
          <cell r="K357">
            <v>0</v>
          </cell>
        </row>
        <row r="358">
          <cell r="A358">
            <v>7300</v>
          </cell>
          <cell r="B358" t="str">
            <v>Ремонт собственных активов///</v>
          </cell>
          <cell r="C358" t="str">
            <v>PnL</v>
          </cell>
          <cell r="D358" t="str">
            <v>PnL</v>
          </cell>
          <cell r="E358" t="str">
            <v>Office maintenance</v>
          </cell>
          <cell r="F358" t="str">
            <v>Office maintenance</v>
          </cell>
          <cell r="K358">
            <v>0</v>
          </cell>
        </row>
        <row r="359">
          <cell r="A359">
            <v>7900</v>
          </cell>
          <cell r="B359" t="str">
            <v>Операционные расходы прочие///</v>
          </cell>
          <cell r="C359" t="str">
            <v>PnL</v>
          </cell>
          <cell r="D359" t="str">
            <v>PnL</v>
          </cell>
          <cell r="E359" t="str">
            <v>Other operating expenses</v>
          </cell>
          <cell r="F359" t="str">
            <v>Other operating expenses</v>
          </cell>
          <cell r="K359">
            <v>0</v>
          </cell>
        </row>
        <row r="360">
          <cell r="A360">
            <v>7910</v>
          </cell>
          <cell r="B360" t="str">
            <v>Прибыль (убыток) по операциям с ЦБ///</v>
          </cell>
          <cell r="C360" t="str">
            <v>PnL</v>
          </cell>
          <cell r="D360" t="str">
            <v>PnL</v>
          </cell>
          <cell r="E360" t="str">
            <v>Other operating expenses</v>
          </cell>
          <cell r="F360" t="str">
            <v>Other operating expenses</v>
          </cell>
          <cell r="K360">
            <v>0</v>
          </cell>
        </row>
        <row r="361">
          <cell r="A361">
            <v>7915</v>
          </cell>
          <cell r="B361" t="str">
            <v>Прибыль (дивиденды) по акциям///</v>
          </cell>
          <cell r="C361" t="str">
            <v>PnL</v>
          </cell>
          <cell r="D361" t="str">
            <v>PnL</v>
          </cell>
          <cell r="E361" t="str">
            <v>Other revenue</v>
          </cell>
          <cell r="F361" t="str">
            <v>Other revenue</v>
          </cell>
          <cell r="G361" t="str">
            <v>Other revenue</v>
          </cell>
          <cell r="H361" t="str">
            <v>Other revenue</v>
          </cell>
          <cell r="K361">
            <v>0</v>
          </cell>
        </row>
        <row r="362">
          <cell r="A362">
            <v>7999</v>
          </cell>
          <cell r="B362" t="str">
            <v>Операционная прибыль прочая///</v>
          </cell>
          <cell r="C362" t="str">
            <v>PnL</v>
          </cell>
          <cell r="D362" t="str">
            <v>PnL</v>
          </cell>
          <cell r="E362" t="str">
            <v>Other revenue</v>
          </cell>
          <cell r="F362" t="str">
            <v>Other revenue</v>
          </cell>
          <cell r="G362" t="str">
            <v>Other revenue</v>
          </cell>
          <cell r="H362" t="str">
            <v>Other revenue</v>
          </cell>
          <cell r="K362">
            <v>0</v>
          </cell>
        </row>
        <row r="363">
          <cell r="A363">
            <v>8000</v>
          </cell>
          <cell r="B363" t="str">
            <v>Прочие внереализационные прибыли///</v>
          </cell>
          <cell r="C363" t="str">
            <v>PnL</v>
          </cell>
          <cell r="D363" t="str">
            <v>PnL</v>
          </cell>
          <cell r="E363" t="str">
            <v>Other revenue</v>
          </cell>
          <cell r="F363" t="str">
            <v>Other revenue</v>
          </cell>
          <cell r="G363" t="str">
            <v>Other revenue</v>
          </cell>
          <cell r="H363" t="str">
            <v>Other revenue</v>
          </cell>
          <cell r="K363">
            <v>0</v>
          </cell>
        </row>
        <row r="364">
          <cell r="A364">
            <v>8005</v>
          </cell>
          <cell r="B364" t="str">
            <v>Внереализационный доход (безвозмездно полученны активы)</v>
          </cell>
          <cell r="C364" t="str">
            <v>PnL</v>
          </cell>
          <cell r="D364" t="str">
            <v>PnL</v>
          </cell>
          <cell r="E364" t="str">
            <v>Other revenue</v>
          </cell>
          <cell r="F364" t="str">
            <v>Other revenue</v>
          </cell>
          <cell r="G364" t="str">
            <v>Other revenue</v>
          </cell>
          <cell r="H364" t="str">
            <v>Other revenue</v>
          </cell>
          <cell r="K364">
            <v>0</v>
          </cell>
        </row>
        <row r="365">
          <cell r="A365">
            <v>8010</v>
          </cell>
          <cell r="B365" t="str">
            <v>Прочие внереализационные убытки///</v>
          </cell>
          <cell r="C365" t="str">
            <v>PnL</v>
          </cell>
          <cell r="D365" t="str">
            <v>PnL</v>
          </cell>
          <cell r="E365" t="str">
            <v>Other operating expenses</v>
          </cell>
          <cell r="F365" t="str">
            <v>Other operating expenses</v>
          </cell>
          <cell r="K365">
            <v>0</v>
          </cell>
        </row>
        <row r="366">
          <cell r="A366">
            <v>8020</v>
          </cell>
          <cell r="B366" t="str">
            <v>Списание дебиторской задолженности///</v>
          </cell>
          <cell r="C366" t="str">
            <v>PnL</v>
          </cell>
          <cell r="D366" t="str">
            <v>PnL</v>
          </cell>
          <cell r="E366" t="str">
            <v>Other operating expenses</v>
          </cell>
          <cell r="F366" t="str">
            <v>Other operating expenses</v>
          </cell>
          <cell r="K366">
            <v>0</v>
          </cell>
        </row>
        <row r="367">
          <cell r="A367">
            <v>8030</v>
          </cell>
          <cell r="B367" t="str">
            <v>Списание кредиторской задолженности///</v>
          </cell>
          <cell r="C367" t="str">
            <v>PnL</v>
          </cell>
          <cell r="D367" t="str">
            <v>PnL</v>
          </cell>
          <cell r="E367" t="str">
            <v>Other revenue</v>
          </cell>
          <cell r="F367" t="str">
            <v>Other revenue</v>
          </cell>
          <cell r="G367" t="str">
            <v>Other revenue</v>
          </cell>
          <cell r="H367" t="str">
            <v>Other revenue</v>
          </cell>
          <cell r="K367">
            <v>0</v>
          </cell>
        </row>
        <row r="368">
          <cell r="A368">
            <v>8035</v>
          </cell>
          <cell r="B368" t="str">
            <v>НДС по списанной кредиторской задолженности///</v>
          </cell>
          <cell r="C368" t="str">
            <v>PnL</v>
          </cell>
          <cell r="D368" t="str">
            <v>PnL</v>
          </cell>
          <cell r="E368" t="str">
            <v>Other revenue</v>
          </cell>
          <cell r="F368" t="str">
            <v>Other revenue</v>
          </cell>
          <cell r="G368" t="str">
            <v>Other revenue</v>
          </cell>
          <cell r="H368" t="str">
            <v>Other revenue</v>
          </cell>
          <cell r="K368">
            <v>0</v>
          </cell>
        </row>
        <row r="369">
          <cell r="A369">
            <v>8040</v>
          </cell>
          <cell r="B369" t="str">
            <v>Судебные расходы, арбитражные сборы и т.п.///</v>
          </cell>
          <cell r="C369" t="str">
            <v>PnL</v>
          </cell>
          <cell r="D369" t="str">
            <v>PnL</v>
          </cell>
          <cell r="E369" t="str">
            <v>Other operating expenses</v>
          </cell>
          <cell r="F369" t="str">
            <v>Other operating expenses</v>
          </cell>
          <cell r="K369">
            <v>0</v>
          </cell>
        </row>
        <row r="370">
          <cell r="A370">
            <v>8050</v>
          </cell>
          <cell r="B370" t="str">
            <v>Недостачи///</v>
          </cell>
          <cell r="C370" t="str">
            <v>PnL</v>
          </cell>
          <cell r="D370" t="str">
            <v>PnL</v>
          </cell>
          <cell r="E370" t="str">
            <v>Other operating expenses</v>
          </cell>
          <cell r="F370" t="str">
            <v>Other operating expenses</v>
          </cell>
          <cell r="K370">
            <v>0</v>
          </cell>
        </row>
        <row r="371">
          <cell r="A371">
            <v>8110</v>
          </cell>
          <cell r="B371" t="str">
            <v>Приб.(убыт.) от выбытия ОС///</v>
          </cell>
          <cell r="C371" t="str">
            <v>PnL</v>
          </cell>
          <cell r="D371" t="str">
            <v>PnL</v>
          </cell>
          <cell r="E371" t="str">
            <v>Other revenue</v>
          </cell>
          <cell r="F371" t="str">
            <v>Other revenue</v>
          </cell>
          <cell r="G371" t="str">
            <v>Other revenue</v>
          </cell>
          <cell r="H371" t="str">
            <v>Other revenue</v>
          </cell>
          <cell r="K371">
            <v>0</v>
          </cell>
        </row>
        <row r="372">
          <cell r="A372">
            <v>8115</v>
          </cell>
          <cell r="B372" t="str">
            <v>Приб.(убыт.) от продажи ОС (лизинг)///</v>
          </cell>
          <cell r="C372" t="str">
            <v>PnL</v>
          </cell>
          <cell r="D372" t="str">
            <v>PnL</v>
          </cell>
          <cell r="E372" t="str">
            <v>Other revenue</v>
          </cell>
          <cell r="F372" t="str">
            <v>Other revenue</v>
          </cell>
          <cell r="G372" t="str">
            <v>Other revenue</v>
          </cell>
          <cell r="H372" t="str">
            <v>Sale of assets</v>
          </cell>
          <cell r="K372">
            <v>0</v>
          </cell>
        </row>
        <row r="373">
          <cell r="A373">
            <v>8117</v>
          </cell>
          <cell r="B373" t="str">
            <v>Приб.(убыт.) от расторжения лизинговой сделки///</v>
          </cell>
          <cell r="C373" t="str">
            <v>PnL</v>
          </cell>
          <cell r="D373" t="str">
            <v>PnL</v>
          </cell>
          <cell r="E373" t="str">
            <v>Other revenue</v>
          </cell>
          <cell r="F373" t="str">
            <v>Other revenue</v>
          </cell>
          <cell r="G373" t="str">
            <v>Other revenue</v>
          </cell>
          <cell r="H373" t="str">
            <v>Sale of assets</v>
          </cell>
          <cell r="K373">
            <v>0</v>
          </cell>
        </row>
        <row r="374">
          <cell r="A374">
            <v>8120</v>
          </cell>
          <cell r="B374" t="str">
            <v>Приб.(убыт.) от выбытия НМА///</v>
          </cell>
          <cell r="C374" t="str">
            <v>PnL</v>
          </cell>
          <cell r="D374" t="str">
            <v>PnL</v>
          </cell>
          <cell r="E374" t="str">
            <v>Other operating expenses</v>
          </cell>
          <cell r="F374" t="str">
            <v>Other operating expenses</v>
          </cell>
          <cell r="K374">
            <v>0</v>
          </cell>
        </row>
        <row r="375">
          <cell r="A375">
            <v>8121</v>
          </cell>
          <cell r="B375" t="str">
            <v>Приб.(убыт.) от выбытия проч.активов///</v>
          </cell>
          <cell r="C375" t="str">
            <v>PnL</v>
          </cell>
          <cell r="D375" t="str">
            <v>PnL</v>
          </cell>
          <cell r="E375" t="str">
            <v>Other operating expenses</v>
          </cell>
          <cell r="F375" t="str">
            <v>Other operating expenses</v>
          </cell>
          <cell r="K375">
            <v>0</v>
          </cell>
        </row>
        <row r="376">
          <cell r="A376">
            <v>8200</v>
          </cell>
          <cell r="B376" t="str">
            <v>Прибыль (убыток) от продажи ин.валюты///</v>
          </cell>
          <cell r="C376" t="str">
            <v>PnL</v>
          </cell>
          <cell r="D376" t="str">
            <v>PnL</v>
          </cell>
          <cell r="E376" t="str">
            <v>Exchange difference</v>
          </cell>
          <cell r="F376" t="str">
            <v>Exchange difference</v>
          </cell>
          <cell r="K376">
            <v>0</v>
          </cell>
        </row>
        <row r="377">
          <cell r="A377">
            <v>8250</v>
          </cell>
          <cell r="B377" t="str">
            <v>Курсовая разница///</v>
          </cell>
          <cell r="C377" t="str">
            <v>PnL</v>
          </cell>
          <cell r="D377" t="str">
            <v>PnL</v>
          </cell>
          <cell r="E377" t="str">
            <v>Exchange difference</v>
          </cell>
          <cell r="F377" t="str">
            <v>Exchange difference</v>
          </cell>
          <cell r="K377">
            <v>0</v>
          </cell>
        </row>
        <row r="378">
          <cell r="A378">
            <v>8300</v>
          </cell>
          <cell r="B378" t="str">
            <v>Прочий доход по процентам///</v>
          </cell>
          <cell r="C378" t="str">
            <v>PnL</v>
          </cell>
          <cell r="D378" t="str">
            <v>PnL</v>
          </cell>
          <cell r="E378" t="str">
            <v>Other revenue</v>
          </cell>
          <cell r="F378" t="str">
            <v>Other revenue</v>
          </cell>
          <cell r="G378" t="str">
            <v>Other revenue</v>
          </cell>
          <cell r="H378" t="str">
            <v>Other revenue</v>
          </cell>
          <cell r="K378">
            <v>0</v>
          </cell>
        </row>
        <row r="379">
          <cell r="A379">
            <v>8400</v>
          </cell>
          <cell r="B379" t="str">
            <v>Прочий расход по процентам///</v>
          </cell>
          <cell r="C379" t="str">
            <v>PnL</v>
          </cell>
          <cell r="D379" t="str">
            <v>PnL</v>
          </cell>
          <cell r="E379" t="str">
            <v>Interest expense</v>
          </cell>
          <cell r="F379" t="str">
            <v>Interest expense</v>
          </cell>
          <cell r="K379">
            <v>0</v>
          </cell>
        </row>
        <row r="380">
          <cell r="A380">
            <v>8401</v>
          </cell>
          <cell r="B380" t="str">
            <v>Убыток - Штрафы,пени,санкции по договорным обязательствам///</v>
          </cell>
          <cell r="C380" t="str">
            <v>PnL</v>
          </cell>
          <cell r="D380" t="str">
            <v>PnL</v>
          </cell>
          <cell r="E380" t="str">
            <v>Other revenue</v>
          </cell>
          <cell r="F380" t="str">
            <v>Other revenue</v>
          </cell>
          <cell r="G380" t="str">
            <v>Other revenue</v>
          </cell>
          <cell r="H380" t="str">
            <v>Other revenue</v>
          </cell>
          <cell r="K380">
            <v>0</v>
          </cell>
        </row>
        <row r="381">
          <cell r="A381">
            <v>8403</v>
          </cell>
          <cell r="B381" t="str">
            <v>Финансовая помощь///</v>
          </cell>
          <cell r="C381" t="str">
            <v>PnL</v>
          </cell>
          <cell r="D381" t="str">
            <v>PnL</v>
          </cell>
          <cell r="E381" t="str">
            <v>Other operating expenses</v>
          </cell>
          <cell r="F381" t="str">
            <v>Other operating expenses</v>
          </cell>
          <cell r="K381">
            <v>0</v>
          </cell>
        </row>
        <row r="382">
          <cell r="A382">
            <v>8404</v>
          </cell>
          <cell r="B382" t="str">
            <v>Санкции в бюджет///</v>
          </cell>
          <cell r="C382" t="str">
            <v>PnL</v>
          </cell>
          <cell r="D382" t="str">
            <v>PnL</v>
          </cell>
          <cell r="E382" t="str">
            <v>Other operating expenses</v>
          </cell>
          <cell r="F382" t="str">
            <v>Other operating expenses</v>
          </cell>
          <cell r="K382">
            <v>0</v>
          </cell>
        </row>
        <row r="383">
          <cell r="A383">
            <v>8405</v>
          </cell>
          <cell r="B383" t="str">
            <v>Доход прошлых лет///</v>
          </cell>
          <cell r="C383" t="str">
            <v>PnL</v>
          </cell>
          <cell r="D383" t="str">
            <v>PnL</v>
          </cell>
          <cell r="E383" t="str">
            <v>Other revenue</v>
          </cell>
          <cell r="F383" t="str">
            <v>Other revenue</v>
          </cell>
          <cell r="G383" t="str">
            <v>Other revenue</v>
          </cell>
          <cell r="H383" t="str">
            <v>Other revenue</v>
          </cell>
          <cell r="K383">
            <v>0</v>
          </cell>
        </row>
        <row r="384">
          <cell r="A384">
            <v>8406</v>
          </cell>
          <cell r="B384" t="str">
            <v>Убыток прошлых лет///</v>
          </cell>
          <cell r="C384" t="str">
            <v>PnL</v>
          </cell>
          <cell r="D384" t="str">
            <v>PnL</v>
          </cell>
          <cell r="E384" t="str">
            <v>Other operating expenses</v>
          </cell>
          <cell r="F384" t="str">
            <v>Other operating expenses</v>
          </cell>
          <cell r="K384">
            <v>0</v>
          </cell>
        </row>
        <row r="385">
          <cell r="A385">
            <v>9100</v>
          </cell>
          <cell r="B385" t="str">
            <v>Текущий налог на прибыль///</v>
          </cell>
          <cell r="C385" t="str">
            <v>PnL</v>
          </cell>
          <cell r="D385" t="str">
            <v>PnL</v>
          </cell>
          <cell r="E385" t="str">
            <v>Income tax</v>
          </cell>
          <cell r="F385" t="str">
            <v>Income tax</v>
          </cell>
          <cell r="K385">
            <v>0</v>
          </cell>
        </row>
        <row r="386">
          <cell r="A386">
            <v>9200</v>
          </cell>
          <cell r="B386" t="str">
            <v>Отложенный налог на прибыль///</v>
          </cell>
          <cell r="C386" t="str">
            <v>PnL</v>
          </cell>
          <cell r="D386" t="str">
            <v>PnL</v>
          </cell>
          <cell r="E386" t="str">
            <v>Income tax</v>
          </cell>
          <cell r="F386" t="str">
            <v>Income tax</v>
          </cell>
          <cell r="K386">
            <v>0</v>
          </cell>
        </row>
        <row r="387">
          <cell r="A387">
            <v>9300</v>
          </cell>
          <cell r="B387" t="str">
            <v>Приб.(убыт.) от прекращаемой деятельн.///</v>
          </cell>
          <cell r="C387" t="str">
            <v>PnL</v>
          </cell>
          <cell r="D387" t="str">
            <v>PnL</v>
          </cell>
          <cell r="E387" t="str">
            <v>Other operating expenses</v>
          </cell>
          <cell r="F387" t="str">
            <v>Other operating expenses</v>
          </cell>
          <cell r="K387">
            <v>0</v>
          </cell>
        </row>
        <row r="388">
          <cell r="A388">
            <v>9400</v>
          </cell>
          <cell r="B388" t="str">
            <v>Страховой случай (лизинг)///</v>
          </cell>
          <cell r="C388" t="str">
            <v>PnL</v>
          </cell>
          <cell r="D388" t="str">
            <v>PnL</v>
          </cell>
          <cell r="E388" t="str">
            <v>Other revenue</v>
          </cell>
          <cell r="F388" t="str">
            <v>Other revenue</v>
          </cell>
          <cell r="G388" t="str">
            <v>Other revenue</v>
          </cell>
          <cell r="H388" t="str">
            <v>Other revenue</v>
          </cell>
          <cell r="K388">
            <v>0</v>
          </cell>
        </row>
        <row r="389">
          <cell r="A389">
            <v>9405</v>
          </cell>
          <cell r="B389" t="str">
            <v>Чрезвычайные ситуации///</v>
          </cell>
          <cell r="C389" t="str">
            <v>PnL</v>
          </cell>
          <cell r="D389" t="str">
            <v>PnL</v>
          </cell>
          <cell r="E389" t="str">
            <v>Other operating expenses</v>
          </cell>
          <cell r="F389" t="str">
            <v>Other operating expenses</v>
          </cell>
          <cell r="K389">
            <v>0</v>
          </cell>
        </row>
        <row r="390">
          <cell r="A390">
            <v>9500</v>
          </cell>
          <cell r="B390" t="str">
            <v>Эффект от изменен.в учетной политике///</v>
          </cell>
          <cell r="C390" t="str">
            <v>PnL</v>
          </cell>
          <cell r="D390" t="str">
            <v>PnL</v>
          </cell>
          <cell r="E390" t="str">
            <v>Other operating expenses</v>
          </cell>
          <cell r="F390" t="str">
            <v>Other operating expenses</v>
          </cell>
          <cell r="K390">
            <v>0</v>
          </cell>
        </row>
        <row r="391">
          <cell r="A391" t="str">
            <v>AOS</v>
          </cell>
          <cell r="B391" t="str">
            <v>Арендованные ОС</v>
          </cell>
          <cell r="C391" t="str">
            <v>not used</v>
          </cell>
          <cell r="D391" t="str">
            <v>not used</v>
          </cell>
          <cell r="E391" t="str">
            <v>not used</v>
          </cell>
          <cell r="F391" t="str">
            <v>not used</v>
          </cell>
          <cell r="G391" t="str">
            <v>not used</v>
          </cell>
          <cell r="H391" t="str">
            <v>not used</v>
          </cell>
          <cell r="I391" t="str">
            <v>not used</v>
          </cell>
          <cell r="J391" t="str">
            <v>not used</v>
          </cell>
          <cell r="K391">
            <v>0</v>
          </cell>
          <cell r="L391" t="str">
            <v>not used</v>
          </cell>
          <cell r="M391" t="str">
            <v>not used</v>
          </cell>
          <cell r="N391" t="str">
            <v>not used</v>
          </cell>
          <cell r="O391" t="str">
            <v>not used</v>
          </cell>
          <cell r="P391" t="str">
            <v>not used</v>
          </cell>
          <cell r="Q391" t="str">
            <v>not used</v>
          </cell>
        </row>
        <row r="392">
          <cell r="A392" t="str">
            <v>D50</v>
          </cell>
          <cell r="B392" t="str">
            <v>Забалансовые денежные счета</v>
          </cell>
          <cell r="C392" t="str">
            <v>not used</v>
          </cell>
          <cell r="D392" t="str">
            <v>not used</v>
          </cell>
          <cell r="E392" t="str">
            <v>not used</v>
          </cell>
          <cell r="F392" t="str">
            <v>not used</v>
          </cell>
          <cell r="G392" t="str">
            <v>not used</v>
          </cell>
          <cell r="H392" t="str">
            <v>not used</v>
          </cell>
          <cell r="I392" t="str">
            <v>not used</v>
          </cell>
          <cell r="J392" t="str">
            <v>not used</v>
          </cell>
          <cell r="K392">
            <v>0</v>
          </cell>
          <cell r="L392" t="str">
            <v>not used</v>
          </cell>
          <cell r="M392" t="str">
            <v>not used</v>
          </cell>
          <cell r="N392" t="str">
            <v>not used</v>
          </cell>
          <cell r="O392" t="str">
            <v>not used</v>
          </cell>
          <cell r="P392" t="str">
            <v>not used</v>
          </cell>
          <cell r="Q392" t="str">
            <v>not used</v>
          </cell>
        </row>
        <row r="393">
          <cell r="A393" t="str">
            <v>D51</v>
          </cell>
          <cell r="B393" t="str">
            <v>Забалансовые денежные счета</v>
          </cell>
          <cell r="C393" t="str">
            <v>not used</v>
          </cell>
          <cell r="D393" t="str">
            <v>not used</v>
          </cell>
          <cell r="E393" t="str">
            <v>not used</v>
          </cell>
          <cell r="F393" t="str">
            <v>not used</v>
          </cell>
          <cell r="G393" t="str">
            <v>not used</v>
          </cell>
          <cell r="H393" t="str">
            <v>not used</v>
          </cell>
          <cell r="I393" t="str">
            <v>not used</v>
          </cell>
          <cell r="J393" t="str">
            <v>not used</v>
          </cell>
          <cell r="K393">
            <v>0</v>
          </cell>
          <cell r="L393" t="str">
            <v>not used</v>
          </cell>
          <cell r="M393" t="str">
            <v>not used</v>
          </cell>
          <cell r="N393" t="str">
            <v>not used</v>
          </cell>
          <cell r="O393" t="str">
            <v>not used</v>
          </cell>
          <cell r="P393" t="str">
            <v>not used</v>
          </cell>
          <cell r="Q393" t="str">
            <v>not used</v>
          </cell>
        </row>
        <row r="394">
          <cell r="A394" t="str">
            <v>D52</v>
          </cell>
          <cell r="B394" t="str">
            <v>Забалансовые денежные счета</v>
          </cell>
          <cell r="C394" t="str">
            <v>not used</v>
          </cell>
          <cell r="D394" t="str">
            <v>not used</v>
          </cell>
          <cell r="E394" t="str">
            <v>not used</v>
          </cell>
          <cell r="F394" t="str">
            <v>not used</v>
          </cell>
          <cell r="G394" t="str">
            <v>not used</v>
          </cell>
          <cell r="H394" t="str">
            <v>not used</v>
          </cell>
          <cell r="I394" t="str">
            <v>not used</v>
          </cell>
          <cell r="J394" t="str">
            <v>not used</v>
          </cell>
          <cell r="K394">
            <v>0</v>
          </cell>
          <cell r="L394" t="str">
            <v>not used</v>
          </cell>
          <cell r="M394" t="str">
            <v>not used</v>
          </cell>
          <cell r="N394" t="str">
            <v>not used</v>
          </cell>
          <cell r="O394" t="str">
            <v>not used</v>
          </cell>
          <cell r="P394" t="str">
            <v>not used</v>
          </cell>
          <cell r="Q394" t="str">
            <v>not used</v>
          </cell>
        </row>
        <row r="395">
          <cell r="A395" t="str">
            <v>D57</v>
          </cell>
          <cell r="B395" t="str">
            <v>Забалансовые денежные счета</v>
          </cell>
          <cell r="C395" t="str">
            <v>not used</v>
          </cell>
          <cell r="D395" t="str">
            <v>not used</v>
          </cell>
          <cell r="E395" t="str">
            <v>not used</v>
          </cell>
          <cell r="F395" t="str">
            <v>not used</v>
          </cell>
          <cell r="G395" t="str">
            <v>not used</v>
          </cell>
          <cell r="H395" t="str">
            <v>not used</v>
          </cell>
          <cell r="I395" t="str">
            <v>not used</v>
          </cell>
          <cell r="J395" t="str">
            <v>not used</v>
          </cell>
          <cell r="K395">
            <v>0</v>
          </cell>
          <cell r="L395" t="str">
            <v>not used</v>
          </cell>
          <cell r="M395" t="str">
            <v>not used</v>
          </cell>
          <cell r="N395" t="str">
            <v>not used</v>
          </cell>
          <cell r="O395" t="str">
            <v>not used</v>
          </cell>
          <cell r="P395" t="str">
            <v>not used</v>
          </cell>
          <cell r="Q395" t="str">
            <v>not used</v>
          </cell>
        </row>
        <row r="396">
          <cell r="A396" t="str">
            <v>DD11</v>
          </cell>
          <cell r="B396" t="str">
            <v>Учет собственных денежных средств</v>
          </cell>
          <cell r="C396" t="str">
            <v>not used</v>
          </cell>
          <cell r="D396" t="str">
            <v>not used</v>
          </cell>
          <cell r="E396" t="str">
            <v>not used</v>
          </cell>
          <cell r="F396" t="str">
            <v>not used</v>
          </cell>
          <cell r="G396" t="str">
            <v>not used</v>
          </cell>
          <cell r="H396" t="str">
            <v>not used</v>
          </cell>
          <cell r="I396" t="str">
            <v>not used</v>
          </cell>
          <cell r="J396" t="str">
            <v>not used</v>
          </cell>
          <cell r="K396">
            <v>0</v>
          </cell>
          <cell r="L396" t="str">
            <v>not used</v>
          </cell>
          <cell r="M396" t="str">
            <v>not used</v>
          </cell>
          <cell r="N396" t="str">
            <v>not used</v>
          </cell>
          <cell r="O396" t="str">
            <v>not used</v>
          </cell>
          <cell r="P396" t="str">
            <v>not used</v>
          </cell>
          <cell r="Q396" t="str">
            <v>not used</v>
          </cell>
        </row>
        <row r="397">
          <cell r="A397" t="str">
            <v>DD21</v>
          </cell>
          <cell r="B397" t="str">
            <v>Первичный учет кредитных денежных средств</v>
          </cell>
          <cell r="C397" t="str">
            <v>not used</v>
          </cell>
          <cell r="D397" t="str">
            <v>not used</v>
          </cell>
          <cell r="E397" t="str">
            <v>not used</v>
          </cell>
          <cell r="F397" t="str">
            <v>not used</v>
          </cell>
          <cell r="G397" t="str">
            <v>not used</v>
          </cell>
          <cell r="H397" t="str">
            <v>not used</v>
          </cell>
          <cell r="I397" t="str">
            <v>not used</v>
          </cell>
          <cell r="J397" t="str">
            <v>not used</v>
          </cell>
          <cell r="K397">
            <v>0</v>
          </cell>
          <cell r="L397" t="str">
            <v>not used</v>
          </cell>
          <cell r="M397" t="str">
            <v>not used</v>
          </cell>
          <cell r="N397" t="str">
            <v>not used</v>
          </cell>
          <cell r="O397" t="str">
            <v>not used</v>
          </cell>
          <cell r="P397" t="str">
            <v>not used</v>
          </cell>
          <cell r="Q397" t="str">
            <v>not used</v>
          </cell>
        </row>
        <row r="398">
          <cell r="A398" t="str">
            <v>DD22</v>
          </cell>
          <cell r="B398" t="str">
            <v>Вторичный учет кредитных денежных средств</v>
          </cell>
          <cell r="C398" t="str">
            <v>not used</v>
          </cell>
          <cell r="D398" t="str">
            <v>not used</v>
          </cell>
          <cell r="E398" t="str">
            <v>not used</v>
          </cell>
          <cell r="F398" t="str">
            <v>not used</v>
          </cell>
          <cell r="G398" t="str">
            <v>not used</v>
          </cell>
          <cell r="H398" t="str">
            <v>not used</v>
          </cell>
          <cell r="I398" t="str">
            <v>not used</v>
          </cell>
          <cell r="J398" t="str">
            <v>not used</v>
          </cell>
          <cell r="K398">
            <v>0</v>
          </cell>
          <cell r="L398" t="str">
            <v>not used</v>
          </cell>
          <cell r="M398" t="str">
            <v>not used</v>
          </cell>
          <cell r="N398" t="str">
            <v>not used</v>
          </cell>
          <cell r="O398" t="str">
            <v>not used</v>
          </cell>
          <cell r="P398" t="str">
            <v>not used</v>
          </cell>
          <cell r="Q398" t="str">
            <v>not used</v>
          </cell>
        </row>
        <row r="399">
          <cell r="A399" t="str">
            <v>G011</v>
          </cell>
          <cell r="B399" t="str">
            <v>Основные средства, сданные в аренду</v>
          </cell>
          <cell r="C399" t="str">
            <v>not used</v>
          </cell>
          <cell r="D399" t="str">
            <v>not used</v>
          </cell>
          <cell r="E399" t="str">
            <v>not used</v>
          </cell>
          <cell r="F399" t="str">
            <v>not used</v>
          </cell>
          <cell r="G399" t="str">
            <v>not used</v>
          </cell>
          <cell r="H399" t="str">
            <v>not used</v>
          </cell>
          <cell r="I399" t="str">
            <v>not used</v>
          </cell>
          <cell r="J399" t="str">
            <v>not used</v>
          </cell>
          <cell r="K399">
            <v>0</v>
          </cell>
          <cell r="L399" t="str">
            <v>not used</v>
          </cell>
          <cell r="M399" t="str">
            <v>not used</v>
          </cell>
          <cell r="N399" t="str">
            <v>not used</v>
          </cell>
          <cell r="O399" t="str">
            <v>not used</v>
          </cell>
          <cell r="P399" t="str">
            <v>not used</v>
          </cell>
          <cell r="Q399" t="str">
            <v>not used</v>
          </cell>
        </row>
        <row r="400">
          <cell r="A400" t="str">
            <v>INV</v>
          </cell>
          <cell r="B400" t="str">
            <v>Чистая инвестиция///</v>
          </cell>
          <cell r="C400" t="str">
            <v>Assets</v>
          </cell>
          <cell r="D400" t="str">
            <v>Assets</v>
          </cell>
          <cell r="E400" t="str">
            <v>Net investment in direct financing leases</v>
          </cell>
          <cell r="F400" t="str">
            <v>Net investment in direct financing leases</v>
          </cell>
          <cell r="I400" t="str">
            <v>Off-balance</v>
          </cell>
          <cell r="J400" t="str">
            <v>Consists of several balance accounts</v>
          </cell>
          <cell r="K400">
            <v>0</v>
          </cell>
          <cell r="L400">
            <v>2902072.9594359999</v>
          </cell>
          <cell r="M400">
            <v>15185732.006633999</v>
          </cell>
          <cell r="N400">
            <v>17907261.256611999</v>
          </cell>
          <cell r="O400">
            <v>23504116.249809999</v>
          </cell>
          <cell r="P400">
            <v>7368858.0675079999</v>
          </cell>
        </row>
        <row r="401">
          <cell r="A401" t="str">
            <v>INV1</v>
          </cell>
          <cell r="B401" t="str">
            <v>Чистая инвестиция (в валюте)///</v>
          </cell>
          <cell r="C401" t="str">
            <v>Assets</v>
          </cell>
          <cell r="D401" t="str">
            <v>Assets</v>
          </cell>
          <cell r="E401" t="str">
            <v>Net investment in direct financing leases</v>
          </cell>
          <cell r="F401" t="str">
            <v>Net investment in direct financing leases</v>
          </cell>
          <cell r="I401" t="str">
            <v>Off-balance</v>
          </cell>
          <cell r="J401" t="str">
            <v>Consists of several balance accounts</v>
          </cell>
          <cell r="K401">
            <v>0</v>
          </cell>
          <cell r="L401">
            <v>858664.16567400005</v>
          </cell>
          <cell r="M401">
            <v>4493148.2033310002</v>
          </cell>
          <cell r="N401">
            <v>5298393.1697579995</v>
          </cell>
          <cell r="O401">
            <v>6954388.3464149991</v>
          </cell>
          <cell r="P401">
            <v>2180294.7248220001</v>
          </cell>
        </row>
        <row r="402">
          <cell r="A402" t="str">
            <v>NDSZ</v>
          </cell>
          <cell r="B402" t="str">
            <v>НДС Задатка///</v>
          </cell>
          <cell r="C402" t="str">
            <v>Liabilities</v>
          </cell>
          <cell r="D402" t="str">
            <v>Liabilities</v>
          </cell>
          <cell r="E402" t="str">
            <v>Advances received</v>
          </cell>
          <cell r="F402" t="str">
            <v>Advances received</v>
          </cell>
          <cell r="I402" t="str">
            <v>Off-balance</v>
          </cell>
          <cell r="J402" t="str">
            <v>Part of several balance accounts</v>
          </cell>
          <cell r="K402">
            <v>0</v>
          </cell>
          <cell r="L402">
            <v>-1394336.7032117478</v>
          </cell>
          <cell r="M402">
            <v>-2848552.6867882521</v>
          </cell>
          <cell r="N402">
            <v>0</v>
          </cell>
          <cell r="O402">
            <v>0</v>
          </cell>
          <cell r="P402">
            <v>0</v>
          </cell>
        </row>
        <row r="403">
          <cell r="A403" t="str">
            <v>NDSZ1</v>
          </cell>
          <cell r="B403" t="str">
            <v>НДС Задатка в руб. и проч.валюте///</v>
          </cell>
          <cell r="C403" t="str">
            <v>Liabilities</v>
          </cell>
          <cell r="D403" t="str">
            <v>Liabilities</v>
          </cell>
          <cell r="E403" t="str">
            <v>Advances received</v>
          </cell>
          <cell r="F403" t="str">
            <v>Advances received</v>
          </cell>
          <cell r="I403" t="str">
            <v>Off-balance</v>
          </cell>
          <cell r="J403" t="str">
            <v>Part of several balance accounts</v>
          </cell>
          <cell r="K403">
            <v>0</v>
          </cell>
          <cell r="L403">
            <v>-495115.63333118893</v>
          </cell>
          <cell r="M403">
            <v>-1011493.8266688111</v>
          </cell>
          <cell r="N403">
            <v>0</v>
          </cell>
          <cell r="O403">
            <v>0</v>
          </cell>
          <cell r="P40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"/>
      <sheetName val="PL"/>
      <sheetName val="BS Long"/>
      <sheetName val="PL Long"/>
      <sheetName val="BS&amp;PL stand alone"/>
      <sheetName val="BS&amp;PL note"/>
      <sheetName val="Change in equity"/>
      <sheetName val="Trial BS"/>
      <sheetName val="IBNR-OCR IFRS"/>
      <sheetName val="S"/>
      <sheetName val="ОСВ"/>
      <sheetName val="Депозиты"/>
      <sheetName val="Ценные бумаги"/>
      <sheetName val="Ценные бумаги посрокам"/>
      <sheetName val="26 счет"/>
      <sheetName val="доп расшифровки PL"/>
      <sheetName val="Mapping accounts_FS_elements"/>
      <sheetName val="S DT"/>
      <sheetName val="Currency analyses"/>
      <sheetName val=" TBS"/>
      <sheetName val="аудит рез"/>
      <sheetName val="ОСВ 60"/>
      <sheetName val="ОСВ 63"/>
      <sheetName val="TT Ins EP for audit_отложенные "/>
    </sheetNames>
    <definedNames>
      <definedName name="_m1" refersTo="#ССЫЛКА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нига1"/>
      <sheetName val="баланс-брутто"/>
      <sheetName val="PW"/>
      <sheetName val="#ССЫЛКА"/>
      <sheetName val="Лист1"/>
      <sheetName val="Лист2"/>
      <sheetName val="Лист3"/>
      <sheetName val="UnadjBS"/>
      <sheetName val="Adjust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2"/>
      <sheetName val="a1108209"/>
    </sheetNames>
    <sheetDataSet>
      <sheetData sheetId="0" refreshError="1"/>
      <sheetData sheetId="1" refreshError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Module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Contents"/>
      <sheetName val="User Guide"/>
      <sheetName val="ManRep"/>
      <sheetName val="BS"/>
      <sheetName val="IS"/>
      <sheetName val="Cashflow"/>
      <sheetName val="Equity"/>
      <sheetName val="N1"/>
      <sheetName val="N2"/>
      <sheetName val="N3-1"/>
      <sheetName val="N3-2"/>
      <sheetName val="N3-3"/>
      <sheetName val="N3-4"/>
      <sheetName val="N3-5"/>
      <sheetName val="N3C"/>
      <sheetName val="N4-1"/>
      <sheetName val="N4-2"/>
      <sheetName val="N4-3"/>
      <sheetName val="N4-4"/>
      <sheetName val="N4-5"/>
      <sheetName val="N4-6"/>
      <sheetName val="N4C"/>
      <sheetName val="N5-1"/>
      <sheetName val="N5-2"/>
      <sheetName val="N5-3"/>
      <sheetName val="N5-4"/>
      <sheetName val="N5-5"/>
      <sheetName val="N5-6"/>
      <sheetName val="N5-7"/>
      <sheetName val="N6-1"/>
      <sheetName val="N6-2"/>
      <sheetName val="N6-3"/>
      <sheetName val="N7"/>
      <sheetName val="N8"/>
      <sheetName val="N8C"/>
      <sheetName val="N9"/>
      <sheetName val="N9C"/>
      <sheetName val="N10-1"/>
      <sheetName val="N10-2"/>
      <sheetName val="N10C"/>
      <sheetName val="N11"/>
      <sheetName val="N12"/>
      <sheetName val="N13"/>
      <sheetName val="N14"/>
      <sheetName val="N15"/>
      <sheetName val="N16"/>
      <sheetName val="N17"/>
      <sheetName val="N18-1"/>
      <sheetName val="N18-2"/>
      <sheetName val="N18-3"/>
      <sheetName val="N19-1"/>
      <sheetName val="N19-2"/>
      <sheetName val="N20-1"/>
      <sheetName val="N20-2"/>
      <sheetName val="N20-3"/>
      <sheetName val="N20C"/>
      <sheetName val="N21-1"/>
      <sheetName val="N21-2"/>
      <sheetName val="N21-3"/>
      <sheetName val="N21-4"/>
      <sheetName val="N21-5"/>
      <sheetName val="N21-6"/>
      <sheetName val="N21-7"/>
      <sheetName val="N21-8 "/>
      <sheetName val="N21-9"/>
      <sheetName val="N22-1 "/>
      <sheetName val="N22-2 "/>
      <sheetName val="N23"/>
      <sheetName val="N24"/>
      <sheetName val="N25 "/>
      <sheetName val="N26"/>
      <sheetName val="Comments"/>
      <sheetName val="App 1"/>
      <sheetName val="App 2"/>
    </sheetNames>
    <sheetDataSet>
      <sheetData sheetId="0" refreshError="1">
        <row r="21">
          <cell r="D21" t="str">
            <v>EAST-WEST UNITED BANK S.A.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UnadjBS"/>
      <sheetName val="UnadjPL"/>
      <sheetName val="RecatBS"/>
      <sheetName val="RecatPL"/>
      <sheetName val="Adjustments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 t="str">
            <v>BFG-Credit   as at 1/07/98</v>
          </cell>
        </row>
        <row r="2">
          <cell r="A2" t="str">
            <v>КОРРЕКТИРОВКИ</v>
          </cell>
        </row>
        <row r="3">
          <cell r="A3" t="str">
            <v>Year Ended 31/12/98</v>
          </cell>
        </row>
        <row r="4">
          <cell r="A4" t="str">
            <v>BALANCE SHEET</v>
          </cell>
          <cell r="B4" t="str">
            <v>RR'000</v>
          </cell>
        </row>
        <row r="5">
          <cell r="B5" t="str">
            <v>Российская отчетность</v>
          </cell>
          <cell r="AY5" t="str">
            <v>Отчетность по МСБУ</v>
          </cell>
        </row>
        <row r="6">
          <cell r="C6" t="str">
            <v>1998 HC revaluation</v>
          </cell>
          <cell r="D6" t="str">
            <v>1998 securities revaluation</v>
          </cell>
          <cell r="E6" t="str">
            <v>1998 precious metals revaluation</v>
          </cell>
        </row>
        <row r="7">
          <cell r="A7" t="str">
            <v>Number of adjustment</v>
          </cell>
          <cell r="C7">
            <v>1</v>
          </cell>
          <cell r="D7">
            <v>2</v>
          </cell>
          <cell r="E7">
            <v>3</v>
          </cell>
          <cell r="F7">
            <v>4</v>
          </cell>
          <cell r="G7">
            <v>5</v>
          </cell>
          <cell r="H7">
            <v>6</v>
          </cell>
          <cell r="I7">
            <v>7</v>
          </cell>
          <cell r="J7">
            <v>8</v>
          </cell>
          <cell r="K7">
            <v>9</v>
          </cell>
          <cell r="L7">
            <v>10</v>
          </cell>
          <cell r="M7">
            <v>11</v>
          </cell>
          <cell r="N7">
            <v>12</v>
          </cell>
          <cell r="O7">
            <v>13</v>
          </cell>
          <cell r="P7">
            <v>14</v>
          </cell>
          <cell r="Q7">
            <v>15</v>
          </cell>
          <cell r="R7">
            <v>16</v>
          </cell>
          <cell r="S7">
            <v>17</v>
          </cell>
          <cell r="T7">
            <v>18</v>
          </cell>
          <cell r="U7">
            <v>19</v>
          </cell>
          <cell r="V7">
            <v>20</v>
          </cell>
          <cell r="W7">
            <v>21</v>
          </cell>
          <cell r="X7">
            <v>22</v>
          </cell>
          <cell r="Y7">
            <v>23</v>
          </cell>
          <cell r="Z7">
            <v>24</v>
          </cell>
          <cell r="AA7">
            <v>25</v>
          </cell>
          <cell r="AB7">
            <v>26</v>
          </cell>
          <cell r="AC7">
            <v>27</v>
          </cell>
          <cell r="AD7">
            <v>28</v>
          </cell>
          <cell r="AE7">
            <v>29</v>
          </cell>
          <cell r="AF7">
            <v>30</v>
          </cell>
          <cell r="AG7">
            <v>31</v>
          </cell>
          <cell r="AH7">
            <v>32</v>
          </cell>
          <cell r="AI7">
            <v>33</v>
          </cell>
          <cell r="AJ7">
            <v>34</v>
          </cell>
          <cell r="AK7">
            <v>35</v>
          </cell>
          <cell r="AL7">
            <v>36</v>
          </cell>
          <cell r="AM7">
            <v>37</v>
          </cell>
          <cell r="AN7">
            <v>38</v>
          </cell>
          <cell r="AO7">
            <v>39</v>
          </cell>
          <cell r="AP7">
            <v>40</v>
          </cell>
          <cell r="AQ7">
            <v>41</v>
          </cell>
          <cell r="AR7">
            <v>42</v>
          </cell>
          <cell r="AS7">
            <v>43</v>
          </cell>
          <cell r="AT7">
            <v>44</v>
          </cell>
          <cell r="AU7">
            <v>45</v>
          </cell>
          <cell r="AV7">
            <v>46</v>
          </cell>
          <cell r="AW7">
            <v>47</v>
          </cell>
          <cell r="AX7">
            <v>48</v>
          </cell>
        </row>
        <row r="8">
          <cell r="A8" t="str">
            <v>ASSETS</v>
          </cell>
        </row>
        <row r="9">
          <cell r="A9" t="str">
            <v>Номер корректировки</v>
          </cell>
          <cell r="B9">
            <v>0</v>
          </cell>
          <cell r="C9">
            <v>1</v>
          </cell>
          <cell r="D9">
            <v>2</v>
          </cell>
          <cell r="E9">
            <v>3</v>
          </cell>
          <cell r="F9">
            <v>4</v>
          </cell>
          <cell r="G9">
            <v>5</v>
          </cell>
          <cell r="H9">
            <v>6</v>
          </cell>
          <cell r="I9">
            <v>7</v>
          </cell>
          <cell r="J9">
            <v>8</v>
          </cell>
          <cell r="K9">
            <v>9</v>
          </cell>
          <cell r="L9">
            <v>10</v>
          </cell>
          <cell r="M9">
            <v>11</v>
          </cell>
          <cell r="N9">
            <v>12</v>
          </cell>
          <cell r="O9">
            <v>13</v>
          </cell>
          <cell r="P9">
            <v>14</v>
          </cell>
          <cell r="Q9">
            <v>15</v>
          </cell>
          <cell r="R9">
            <v>16</v>
          </cell>
          <cell r="S9">
            <v>17</v>
          </cell>
          <cell r="T9">
            <v>18</v>
          </cell>
          <cell r="U9">
            <v>19</v>
          </cell>
          <cell r="V9">
            <v>20</v>
          </cell>
          <cell r="W9">
            <v>21</v>
          </cell>
          <cell r="X9">
            <v>22</v>
          </cell>
          <cell r="Y9">
            <v>23</v>
          </cell>
          <cell r="Z9">
            <v>24</v>
          </cell>
          <cell r="AA9">
            <v>25</v>
          </cell>
          <cell r="AB9">
            <v>26</v>
          </cell>
          <cell r="AC9">
            <v>27</v>
          </cell>
          <cell r="AD9">
            <v>28</v>
          </cell>
          <cell r="AE9">
            <v>29</v>
          </cell>
          <cell r="AF9">
            <v>30</v>
          </cell>
          <cell r="AG9">
            <v>31</v>
          </cell>
          <cell r="AH9">
            <v>32</v>
          </cell>
          <cell r="AI9">
            <v>33</v>
          </cell>
          <cell r="AJ9">
            <v>34</v>
          </cell>
          <cell r="AK9">
            <v>35</v>
          </cell>
          <cell r="AL9">
            <v>36</v>
          </cell>
          <cell r="AM9">
            <v>37</v>
          </cell>
          <cell r="AN9">
            <v>38</v>
          </cell>
          <cell r="AO9">
            <v>39</v>
          </cell>
          <cell r="AP9">
            <v>40</v>
          </cell>
          <cell r="AQ9">
            <v>41</v>
          </cell>
          <cell r="AR9">
            <v>42</v>
          </cell>
          <cell r="AS9">
            <v>43</v>
          </cell>
          <cell r="AT9">
            <v>44</v>
          </cell>
          <cell r="AU9">
            <v>45</v>
          </cell>
          <cell r="AV9">
            <v>46</v>
          </cell>
          <cell r="AW9">
            <v>47</v>
          </cell>
          <cell r="AX9">
            <v>48</v>
          </cell>
          <cell r="AY9">
            <v>0</v>
          </cell>
        </row>
        <row r="10">
          <cell r="A10" t="str">
            <v>Precious metals and stones</v>
          </cell>
          <cell r="B10">
            <v>0</v>
          </cell>
          <cell r="AY10">
            <v>0</v>
          </cell>
        </row>
        <row r="11">
          <cell r="A11" t="str">
            <v>Касса и краткосрочные средства</v>
          </cell>
          <cell r="B11">
            <v>15156</v>
          </cell>
          <cell r="AY11">
            <v>15156</v>
          </cell>
          <cell r="AZ11">
            <v>-500</v>
          </cell>
        </row>
        <row r="12">
          <cell r="A12" t="str">
            <v>Драгоценные металлы</v>
          </cell>
          <cell r="B12">
            <v>0</v>
          </cell>
          <cell r="AY12">
            <v>0</v>
          </cell>
        </row>
        <row r="13">
          <cell r="A13" t="str">
            <v>Ценные бумаги для перепродажи</v>
          </cell>
          <cell r="B13">
            <v>21538</v>
          </cell>
          <cell r="AY13">
            <v>21538</v>
          </cell>
          <cell r="AZ13">
            <v>0</v>
          </cell>
        </row>
        <row r="14">
          <cell r="A14" t="str">
            <v>Ценные бумаги по договорам репо</v>
          </cell>
          <cell r="B14">
            <v>0</v>
          </cell>
          <cell r="AY14">
            <v>0</v>
          </cell>
        </row>
        <row r="15">
          <cell r="A15" t="str">
            <v>Ссуды и авансовые платежи клиентам</v>
          </cell>
          <cell r="B15">
            <v>42703</v>
          </cell>
          <cell r="AY15">
            <v>42703</v>
          </cell>
          <cell r="AZ15">
            <v>42479</v>
          </cell>
        </row>
        <row r="16">
          <cell r="A16" t="str">
            <v>За вычетом:Резерва на покрытие безнадежных и сомнительныхдолгов</v>
          </cell>
          <cell r="B16">
            <v>-224</v>
          </cell>
          <cell r="AY16">
            <v>-224</v>
          </cell>
        </row>
        <row r="17">
          <cell r="A17" t="str">
            <v>Ссуды и авансовые платежи банкам</v>
          </cell>
          <cell r="B17">
            <v>11400</v>
          </cell>
          <cell r="AY17">
            <v>11400</v>
          </cell>
          <cell r="AZ17">
            <v>11354</v>
          </cell>
        </row>
        <row r="18">
          <cell r="A18" t="str">
            <v>За вычетом:Резерва на покрытие безнадежных и сомнительныхдолгов</v>
          </cell>
          <cell r="B18">
            <v>-46</v>
          </cell>
          <cell r="AY18">
            <v>-46</v>
          </cell>
        </row>
        <row r="19">
          <cell r="A19" t="str">
            <v>Основные средства</v>
          </cell>
          <cell r="B19">
            <v>784</v>
          </cell>
          <cell r="AY19">
            <v>784</v>
          </cell>
          <cell r="AZ19">
            <v>0</v>
          </cell>
        </row>
        <row r="20">
          <cell r="A20" t="str">
            <v xml:space="preserve">Инвестиции в неконсолидированные дочерние, </v>
          </cell>
          <cell r="B20">
            <v>0</v>
          </cell>
          <cell r="AY20">
            <v>0</v>
          </cell>
        </row>
        <row r="21">
          <cell r="A21" t="str">
            <v>ассоциированные компании</v>
          </cell>
          <cell r="B21">
            <v>0</v>
          </cell>
          <cell r="AY21">
            <v>0</v>
          </cell>
        </row>
        <row r="22">
          <cell r="A22" t="str">
            <v xml:space="preserve"> и прочие долгосрочные инвестиции</v>
          </cell>
          <cell r="B22">
            <v>12</v>
          </cell>
          <cell r="AY22">
            <v>12</v>
          </cell>
          <cell r="AZ22">
            <v>-1170</v>
          </cell>
        </row>
        <row r="23">
          <cell r="A23" t="str">
            <v>Резерв под обесценение долгосрочных инвестиций</v>
          </cell>
          <cell r="B23">
            <v>-1182</v>
          </cell>
          <cell r="AY23">
            <v>-1182</v>
          </cell>
        </row>
        <row r="24">
          <cell r="A24" t="str">
            <v xml:space="preserve">Наращенные доходы и отложенные расходы (предоплаты) </v>
          </cell>
          <cell r="B24">
            <v>-500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</row>
        <row r="25">
          <cell r="A25" t="str">
            <v>Прочие активы</v>
          </cell>
          <cell r="B25">
            <v>2295</v>
          </cell>
          <cell r="AY25">
            <v>2295</v>
          </cell>
          <cell r="AZ25">
            <v>2295</v>
          </cell>
        </row>
        <row r="26">
          <cell r="A26" t="str">
            <v>Резерв на покрытие убытков по прочим активам</v>
          </cell>
          <cell r="B26">
            <v>0</v>
          </cell>
        </row>
        <row r="27">
          <cell r="A27" t="str">
            <v>Итого по активам</v>
          </cell>
          <cell r="B27">
            <v>92436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92436</v>
          </cell>
        </row>
        <row r="28">
          <cell r="A28" t="str">
            <v>Customer accounts</v>
          </cell>
          <cell r="B28">
            <v>123</v>
          </cell>
          <cell r="AY28">
            <v>123</v>
          </cell>
        </row>
        <row r="29">
          <cell r="A29" t="str">
            <v>Заемные средства</v>
          </cell>
          <cell r="B29">
            <v>0</v>
          </cell>
          <cell r="AY29">
            <v>0</v>
          </cell>
        </row>
        <row r="30">
          <cell r="A30" t="str">
            <v>Deposits from banks</v>
          </cell>
          <cell r="B30">
            <v>0</v>
          </cell>
          <cell r="AY30">
            <v>0</v>
          </cell>
        </row>
        <row r="31">
          <cell r="A31" t="str">
            <v>Средства клиентов</v>
          </cell>
          <cell r="B31">
            <v>-17709</v>
          </cell>
          <cell r="AY31">
            <v>-17709</v>
          </cell>
        </row>
        <row r="32">
          <cell r="A32" t="str">
            <v>Счета других банков</v>
          </cell>
          <cell r="B32">
            <v>-4000</v>
          </cell>
          <cell r="AY32">
            <v>-4000</v>
          </cell>
        </row>
        <row r="33">
          <cell r="A33" t="str">
            <v>Ценные бумаги, выпущенные Банком</v>
          </cell>
          <cell r="B33">
            <v>-4036</v>
          </cell>
          <cell r="AY33">
            <v>-4036</v>
          </cell>
        </row>
        <row r="34">
          <cell r="A34" t="str">
            <v>Наращенные расходы и отложенные доходы</v>
          </cell>
          <cell r="B34">
            <v>123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</row>
        <row r="35">
          <cell r="A35" t="str">
            <v>Прочие заемные средства</v>
          </cell>
          <cell r="B35">
            <v>-29373</v>
          </cell>
          <cell r="AY35">
            <v>-29373</v>
          </cell>
        </row>
        <row r="36">
          <cell r="B36">
            <v>-55118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-55118</v>
          </cell>
        </row>
        <row r="37">
          <cell r="A37" t="str">
            <v>Средства акционеров</v>
          </cell>
          <cell r="B37">
            <v>0</v>
          </cell>
          <cell r="AY37">
            <v>0</v>
          </cell>
        </row>
        <row r="38">
          <cell r="A38" t="str">
            <v>Share premium</v>
          </cell>
          <cell r="B38">
            <v>0</v>
          </cell>
          <cell r="AY38">
            <v>0</v>
          </cell>
        </row>
        <row r="39">
          <cell r="A39" t="str">
            <v>Акционерный капитал</v>
          </cell>
          <cell r="B39">
            <v>-35000</v>
          </cell>
          <cell r="AY39">
            <v>-35000</v>
          </cell>
        </row>
        <row r="40">
          <cell r="A40" t="str">
            <v>Эмиссионный доход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AY40">
            <v>0</v>
          </cell>
          <cell r="AZ40">
            <v>0</v>
          </cell>
        </row>
        <row r="41">
          <cell r="A41" t="str">
            <v>Резерв по переоценке основных средств</v>
          </cell>
          <cell r="B41">
            <v>0</v>
          </cell>
          <cell r="AY41">
            <v>0</v>
          </cell>
        </row>
        <row r="42">
          <cell r="A42" t="str">
            <v>Нераспределенная прибыль и прочие фонды</v>
          </cell>
          <cell r="B42">
            <v>-1467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-1467</v>
          </cell>
          <cell r="AZ42">
            <v>-2318</v>
          </cell>
        </row>
        <row r="43">
          <cell r="A43" t="str">
            <v>Переоценка иностранной валюты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-377</v>
          </cell>
        </row>
        <row r="44">
          <cell r="A44" t="str">
            <v>Прибыль за отчетный период</v>
          </cell>
          <cell r="B44">
            <v>-851</v>
          </cell>
          <cell r="AY44">
            <v>-851</v>
          </cell>
        </row>
        <row r="45">
          <cell r="A45" t="str">
            <v>Итого по заемным средствам и средствам акционеров</v>
          </cell>
          <cell r="B45">
            <v>-92436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-92436</v>
          </cell>
        </row>
        <row r="47">
          <cell r="A47" t="str">
            <v>ПРИБЫЛЬ И УБЫТКИ</v>
          </cell>
          <cell r="B47">
            <v>0</v>
          </cell>
          <cell r="AY47">
            <v>0</v>
          </cell>
        </row>
        <row r="48">
          <cell r="A48" t="str">
            <v>Interest income on securities</v>
          </cell>
          <cell r="B48">
            <v>0</v>
          </cell>
          <cell r="AY48">
            <v>0</v>
          </cell>
        </row>
        <row r="49">
          <cell r="A49" t="str">
            <v>Процентные доходы по ссудам</v>
          </cell>
          <cell r="B49">
            <v>-123271</v>
          </cell>
          <cell r="AY49">
            <v>-123271</v>
          </cell>
        </row>
        <row r="50">
          <cell r="A50" t="str">
            <v>Процентные доходы по ценным бумагам</v>
          </cell>
          <cell r="B50">
            <v>-18214</v>
          </cell>
          <cell r="AY50">
            <v>-18214</v>
          </cell>
        </row>
        <row r="51">
          <cell r="A51" t="str">
            <v>Процентные расходы по счетам клиентов и банков</v>
          </cell>
          <cell r="B51">
            <v>79036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79036</v>
          </cell>
        </row>
        <row r="52">
          <cell r="A52" t="str">
            <v>Процентные расходы по ценным бумагам</v>
          </cell>
          <cell r="B52">
            <v>6032</v>
          </cell>
          <cell r="AY52">
            <v>6032</v>
          </cell>
        </row>
        <row r="53">
          <cell r="A53" t="str">
            <v>Чистые процентные доходы</v>
          </cell>
          <cell r="B53">
            <v>-56417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</row>
        <row r="54">
          <cell r="A54" t="str">
            <v>Доходы от платных услуг и комиссионные</v>
          </cell>
          <cell r="B54">
            <v>-14920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-14920</v>
          </cell>
        </row>
        <row r="55">
          <cell r="A55" t="str">
            <v>Расходы на оплату услуг и комиссионные</v>
          </cell>
          <cell r="B55">
            <v>5330</v>
          </cell>
          <cell r="AY55">
            <v>5330</v>
          </cell>
        </row>
        <row r="56">
          <cell r="A56" t="str">
            <v>Чистый доход от валютных операций</v>
          </cell>
          <cell r="B56">
            <v>86</v>
          </cell>
          <cell r="D56">
            <v>0</v>
          </cell>
          <cell r="AY56">
            <v>86</v>
          </cell>
        </row>
        <row r="57">
          <cell r="A57" t="str">
            <v>Чистый доход от переоценки иностранной валюты</v>
          </cell>
          <cell r="B57">
            <v>10166</v>
          </cell>
          <cell r="E57">
            <v>0</v>
          </cell>
          <cell r="AY57">
            <v>10166</v>
          </cell>
        </row>
        <row r="58">
          <cell r="A58" t="str">
            <v>Чистый  доход от операций с ценными бумагами</v>
          </cell>
          <cell r="B58">
            <v>19718</v>
          </cell>
          <cell r="C58">
            <v>0</v>
          </cell>
          <cell r="AY58">
            <v>19718</v>
          </cell>
        </row>
        <row r="59">
          <cell r="A59" t="str">
            <v>Чистый доход от операций с драгметаллами</v>
          </cell>
          <cell r="B59">
            <v>0</v>
          </cell>
          <cell r="AY59">
            <v>0</v>
          </cell>
        </row>
        <row r="60">
          <cell r="A60" t="str">
            <v>Прибыль до налогообложения и отчислений в резервы</v>
          </cell>
          <cell r="B60">
            <v>-562</v>
          </cell>
          <cell r="AY60">
            <v>-562</v>
          </cell>
        </row>
        <row r="61">
          <cell r="A61" t="str">
            <v>Прочие операционные доходы</v>
          </cell>
          <cell r="B61">
            <v>-683</v>
          </cell>
          <cell r="AY61">
            <v>-683</v>
          </cell>
        </row>
        <row r="62">
          <cell r="A62" t="str">
            <v>Резерв на покрытие безнадежных и сомнительных долгов</v>
          </cell>
          <cell r="B62">
            <v>3557</v>
          </cell>
          <cell r="AY62">
            <v>3557</v>
          </cell>
        </row>
        <row r="63">
          <cell r="A63" t="str">
            <v>Резерв под обесценение инвестиций</v>
          </cell>
          <cell r="B63">
            <v>767</v>
          </cell>
          <cell r="AY63">
            <v>767</v>
          </cell>
        </row>
        <row r="64">
          <cell r="A64" t="str">
            <v>Резерв на покрытие убытков по прочим активам</v>
          </cell>
          <cell r="B64">
            <v>0</v>
          </cell>
          <cell r="AY64">
            <v>0</v>
          </cell>
        </row>
        <row r="65">
          <cell r="A65" t="str">
            <v>Расходы на содержание персонала</v>
          </cell>
          <cell r="B65">
            <v>5096</v>
          </cell>
          <cell r="AY65">
            <v>5096</v>
          </cell>
        </row>
        <row r="66">
          <cell r="A66" t="str">
            <v>Общие, хозяйственные и прочие операционные расходы</v>
          </cell>
          <cell r="B66">
            <v>23649</v>
          </cell>
          <cell r="AY66">
            <v>23649</v>
          </cell>
          <cell r="AZ66">
            <v>23649</v>
          </cell>
        </row>
        <row r="67">
          <cell r="A67" t="str">
            <v>Прибыль до налогообложения</v>
          </cell>
          <cell r="B67">
            <v>-4213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-4213</v>
          </cell>
        </row>
        <row r="68">
          <cell r="A68" t="str">
            <v>Дивиденды</v>
          </cell>
          <cell r="AY68">
            <v>0</v>
          </cell>
        </row>
        <row r="69">
          <cell r="A69" t="str">
            <v>Налогообложение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</row>
        <row r="70">
          <cell r="A70" t="str">
            <v>Чистая прибыль</v>
          </cell>
          <cell r="B70">
            <v>-4213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 t="str">
            <v>Control: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-377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Source BS"/>
      <sheetName val="Source P&amp;L"/>
      <sheetName val="Unadj BS"/>
      <sheetName val="Unadj P&amp;L"/>
      <sheetName val="Unadj Off BS"/>
      <sheetName val="Recat BS"/>
      <sheetName val="Recat PL"/>
      <sheetName val="Adjustments"/>
      <sheetName val="IAS_BS"/>
      <sheetName val="IAS_PL"/>
      <sheetName val="IAS_BS_graph"/>
      <sheetName val="IAS_PL_graph"/>
      <sheetName val="Published BS"/>
      <sheetName val="Published PL"/>
      <sheetName val="Reconciliation"/>
      <sheetName val="Cash Flow preparation"/>
      <sheetName val="Cash flow final"/>
      <sheetName val="Cash"/>
      <sheetName val="PrecMetals"/>
      <sheetName val="Loans&amp;Adv"/>
      <sheetName val="BoEs purchased"/>
      <sheetName val="BankLoans"/>
      <sheetName val="securities"/>
      <sheetName val="other invest"/>
      <sheetName val="FA"/>
      <sheetName val="OA"/>
      <sheetName val="Custaccounts"/>
      <sheetName val="SecIssued"/>
      <sheetName val="BankDeposit"/>
      <sheetName val="OL"/>
      <sheetName val="Capital"/>
      <sheetName val="Reserv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7">
          <cell r="A7" t="str">
            <v>Number of adjustment</v>
          </cell>
        </row>
        <row r="8">
          <cell r="A8" t="str">
            <v>ASSETS</v>
          </cell>
        </row>
        <row r="9">
          <cell r="A9" t="str">
            <v>Cash and cash equivalents</v>
          </cell>
        </row>
        <row r="10">
          <cell r="A10" t="str">
            <v>Mandatory cash balances with the CBRF</v>
          </cell>
        </row>
        <row r="11">
          <cell r="A11" t="str">
            <v>Precious metals and stones</v>
          </cell>
        </row>
        <row r="12">
          <cell r="A12" t="str">
            <v>Loans &amp; advances to customers</v>
          </cell>
        </row>
        <row r="13">
          <cell r="A13" t="str">
            <v>Less:LLP on loans and advances to customers</v>
          </cell>
        </row>
        <row r="14">
          <cell r="A14" t="str">
            <v>Bills of exchange purchased</v>
          </cell>
        </row>
        <row r="15">
          <cell r="A15" t="str">
            <v>Less:Provision for diminuition in value</v>
          </cell>
        </row>
        <row r="16">
          <cell r="A16" t="str">
            <v>Loans and advances to  banks</v>
          </cell>
        </row>
        <row r="17">
          <cell r="A17" t="str">
            <v>Less:LLP on loans and advances to banks</v>
          </cell>
        </row>
        <row r="18">
          <cell r="A18" t="str">
            <v>Securities</v>
          </cell>
        </row>
        <row r="19">
          <cell r="A19" t="str">
            <v>Less:Provision for permanent diminuition in value</v>
          </cell>
        </row>
        <row r="20">
          <cell r="A20" t="str">
            <v>Other investments</v>
          </cell>
        </row>
        <row r="21">
          <cell r="A21" t="str">
            <v>Less:Other invesments devaluation provision</v>
          </cell>
        </row>
        <row r="22">
          <cell r="A22" t="str">
            <v>Fixed assets</v>
          </cell>
        </row>
        <row r="23">
          <cell r="A23" t="str">
            <v>Less:Accumulated depreciation</v>
          </cell>
        </row>
        <row r="24">
          <cell r="A24" t="str">
            <v>Accrued income</v>
          </cell>
        </row>
        <row r="25">
          <cell r="A25" t="str">
            <v>Other Assets</v>
          </cell>
        </row>
        <row r="26">
          <cell r="A26" t="str">
            <v>TOTAL ASSETS</v>
          </cell>
        </row>
        <row r="28">
          <cell r="A28" t="str">
            <v>LIABILITIES</v>
          </cell>
        </row>
        <row r="30">
          <cell r="A30" t="str">
            <v>Customer accounts</v>
          </cell>
        </row>
        <row r="31">
          <cell r="A31" t="str">
            <v>Securities issued by the bank</v>
          </cell>
        </row>
        <row r="32">
          <cell r="A32" t="str">
            <v>Deposits from banks</v>
          </cell>
        </row>
        <row r="33">
          <cell r="A33" t="str">
            <v>Other borrowed funds</v>
          </cell>
        </row>
        <row r="34">
          <cell r="A34" t="str">
            <v>Accrued interest expense</v>
          </cell>
        </row>
        <row r="35">
          <cell r="A35" t="str">
            <v>Deferred tax</v>
          </cell>
        </row>
        <row r="36">
          <cell r="A36" t="str">
            <v>Other liabilities</v>
          </cell>
        </row>
        <row r="37">
          <cell r="A37" t="str">
            <v>Total liabilities</v>
          </cell>
        </row>
        <row r="38">
          <cell r="A38" t="str">
            <v>SHAREHOLDERS EQUITY</v>
          </cell>
        </row>
        <row r="40">
          <cell r="A40" t="str">
            <v>Share capital</v>
          </cell>
        </row>
        <row r="41">
          <cell r="A41" t="str">
            <v>Treasury shares</v>
          </cell>
        </row>
        <row r="42">
          <cell r="A42" t="str">
            <v>Share premium</v>
          </cell>
        </row>
        <row r="43">
          <cell r="A43" t="str">
            <v>Revaluation reserve for premises and equipment</v>
          </cell>
        </row>
        <row r="44">
          <cell r="A44" t="str">
            <v>Other Reserves (Funds)</v>
          </cell>
        </row>
        <row r="45">
          <cell r="A45" t="str">
            <v>Allocation of profit</v>
          </cell>
        </row>
        <row r="46">
          <cell r="A46" t="str">
            <v>Profit For the Year</v>
          </cell>
        </row>
        <row r="47">
          <cell r="A47" t="str">
            <v>Total liabilities and shareholders' funds</v>
          </cell>
        </row>
        <row r="49">
          <cell r="A49" t="str">
            <v>PROFIT &amp; LOSS</v>
          </cell>
        </row>
        <row r="51">
          <cell r="A51" t="str">
            <v>Interest income on loans and advances</v>
          </cell>
        </row>
        <row r="52">
          <cell r="A52" t="str">
            <v>Interest income on securities</v>
          </cell>
        </row>
        <row r="53">
          <cell r="A53" t="str">
            <v>Interest expense on deposits</v>
          </cell>
        </row>
        <row r="54">
          <cell r="A54" t="str">
            <v>Interest expense on securities</v>
          </cell>
        </row>
        <row r="55">
          <cell r="A55" t="str">
            <v>Net interest income/(expense)</v>
          </cell>
        </row>
        <row r="56">
          <cell r="A56" t="str">
            <v xml:space="preserve">Fee and commission income </v>
          </cell>
        </row>
        <row r="57">
          <cell r="A57" t="str">
            <v>Fee and commission expense</v>
          </cell>
        </row>
        <row r="58">
          <cell r="A58" t="str">
            <v>Net fee and comission income/(expense)</v>
          </cell>
        </row>
        <row r="59">
          <cell r="A59" t="str">
            <v>Net income/(expense) from dealing in foreign currencies</v>
          </cell>
        </row>
        <row r="60">
          <cell r="A60" t="str">
            <v>Net income/(expense) from dealing in securities</v>
          </cell>
        </row>
        <row r="61">
          <cell r="A61" t="str">
            <v>Net income/(expense) from dealing in precious metals</v>
          </cell>
        </row>
        <row r="62">
          <cell r="A62" t="str">
            <v>Net income/(expense) from currency balances revaluation</v>
          </cell>
        </row>
        <row r="63">
          <cell r="A63" t="str">
            <v>Dividends received</v>
          </cell>
        </row>
        <row r="64">
          <cell r="A64" t="str">
            <v>Other operating income</v>
          </cell>
        </row>
        <row r="65">
          <cell r="A65" t="str">
            <v>Operating income/(expense)</v>
          </cell>
        </row>
        <row r="66">
          <cell r="A66" t="str">
            <v>Staff costs</v>
          </cell>
        </row>
        <row r="67">
          <cell r="A67" t="str">
            <v>General and administrative expenses and other operating expenses</v>
          </cell>
        </row>
        <row r="68">
          <cell r="A68" t="str">
            <v>Profit/(loss) before taxation and provisions</v>
          </cell>
        </row>
        <row r="69">
          <cell r="A69" t="str">
            <v>Provision for bad and doubtful debts</v>
          </cell>
        </row>
        <row r="70">
          <cell r="A70" t="str">
            <v>Provision for diminution in value of investments</v>
          </cell>
        </row>
        <row r="71">
          <cell r="A71" t="str">
            <v>Profit/(loss) before taxation</v>
          </cell>
        </row>
        <row r="72">
          <cell r="A72" t="str">
            <v>Taxation</v>
          </cell>
        </row>
        <row r="73">
          <cell r="A73" t="str">
            <v>Profit/(loss) after taxation</v>
          </cell>
        </row>
        <row r="74">
          <cell r="A74" t="str">
            <v>Dividends</v>
          </cell>
        </row>
        <row r="75">
          <cell r="A75" t="str">
            <v>Net Profit/(Loss)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  <sheetName val="CF"/>
      <sheetName val="supporting"/>
      <sheetName val="Forex elimination"/>
    </sheetNames>
    <sheetDataSet>
      <sheetData sheetId="0" refreshError="1">
        <row r="7">
          <cell r="A7" t="str">
            <v>Number of adjustment</v>
          </cell>
        </row>
        <row r="8">
          <cell r="A8" t="str">
            <v>Number of last year adjustment</v>
          </cell>
        </row>
        <row r="9">
          <cell r="A9" t="str">
            <v>ASSETS</v>
          </cell>
        </row>
        <row r="10">
          <cell r="A10" t="str">
            <v>Cash and cash equivalents</v>
          </cell>
        </row>
        <row r="15">
          <cell r="A15" t="str">
            <v>Deposits with banks</v>
          </cell>
        </row>
        <row r="20">
          <cell r="A20" t="str">
            <v>Originated loans</v>
          </cell>
        </row>
        <row r="27">
          <cell r="A27" t="str">
            <v>Trading Securities</v>
          </cell>
        </row>
        <row r="36">
          <cell r="A36" t="str">
            <v>AFS securities</v>
          </cell>
        </row>
        <row r="46">
          <cell r="A46" t="str">
            <v>HTM</v>
          </cell>
        </row>
        <row r="49">
          <cell r="A49" t="str">
            <v>Receivables</v>
          </cell>
        </row>
        <row r="53">
          <cell r="A53" t="str">
            <v>Prepayments</v>
          </cell>
        </row>
        <row r="57">
          <cell r="A57" t="str">
            <v>Deffered acquisition costs</v>
          </cell>
        </row>
        <row r="58">
          <cell r="A58" t="str">
            <v>Other Assets</v>
          </cell>
        </row>
        <row r="59">
          <cell r="A59" t="str">
            <v>Investments in assosiates</v>
          </cell>
        </row>
        <row r="60">
          <cell r="A60" t="str">
            <v>Premices and equipment</v>
          </cell>
        </row>
        <row r="65">
          <cell r="A65" t="str">
            <v>TOTAL ASSETS</v>
          </cell>
        </row>
        <row r="67">
          <cell r="A67" t="str">
            <v>LIABILITIES</v>
          </cell>
        </row>
        <row r="68">
          <cell r="A68" t="str">
            <v>Unearned premium</v>
          </cell>
        </row>
        <row r="71">
          <cell r="A71" t="str">
            <v>Outstanding claims reserve</v>
          </cell>
        </row>
        <row r="74">
          <cell r="A74" t="str">
            <v>IBNR</v>
          </cell>
        </row>
        <row r="77">
          <cell r="A77" t="str">
            <v>Life insurance reserve</v>
          </cell>
        </row>
        <row r="80">
          <cell r="A80" t="str">
            <v xml:space="preserve">Other insurance reserves </v>
          </cell>
        </row>
        <row r="83">
          <cell r="A83" t="str">
            <v>Borrowings</v>
          </cell>
        </row>
        <row r="84">
          <cell r="A84" t="str">
            <v>Payables</v>
          </cell>
        </row>
        <row r="91">
          <cell r="A91" t="str">
            <v>Obligatory medical insurance reserves</v>
          </cell>
        </row>
        <row r="92">
          <cell r="A92" t="str">
            <v>Deffered tax liability</v>
          </cell>
        </row>
        <row r="93">
          <cell r="A93" t="str">
            <v>Other liabilities</v>
          </cell>
        </row>
        <row r="98">
          <cell r="A98" t="str">
            <v>TOTAL LIABILITIES</v>
          </cell>
        </row>
        <row r="100">
          <cell r="A100" t="str">
            <v>MINORITY INTEREST</v>
          </cell>
        </row>
        <row r="102">
          <cell r="A102" t="str">
            <v>SHAREHOLDERS FUNDS</v>
          </cell>
        </row>
        <row r="104">
          <cell r="A104" t="str">
            <v>Share capital</v>
          </cell>
        </row>
        <row r="105">
          <cell r="A105" t="str">
            <v>Share premium</v>
          </cell>
        </row>
        <row r="106">
          <cell r="A106" t="str">
            <v>Reserves</v>
          </cell>
        </row>
        <row r="113">
          <cell r="A113" t="str">
            <v>Total liabilities, Minority Interest and shareholders' funds</v>
          </cell>
        </row>
        <row r="115">
          <cell r="A115" t="str">
            <v>PROFIT &amp; LOSS</v>
          </cell>
        </row>
        <row r="118">
          <cell r="A118" t="str">
            <v>Net premiums written</v>
          </cell>
        </row>
        <row r="123">
          <cell r="A123" t="str">
            <v>Increase/decrease in provision for unearned premiums, net of reinsurance</v>
          </cell>
        </row>
        <row r="127">
          <cell r="A127" t="str">
            <v xml:space="preserve">Net premiums earned </v>
          </cell>
        </row>
        <row r="129">
          <cell r="A129" t="str">
            <v>Claims paid, net of reinsurance</v>
          </cell>
        </row>
        <row r="135">
          <cell r="A135" t="str">
            <v>Increase in loss provision, net of reinsurance</v>
          </cell>
        </row>
        <row r="144">
          <cell r="A144" t="str">
            <v>Net claims incurred</v>
          </cell>
        </row>
        <row r="146">
          <cell r="A146" t="str">
            <v>Commission Income</v>
          </cell>
        </row>
        <row r="151">
          <cell r="A151" t="str">
            <v>Acquisition costs</v>
          </cell>
        </row>
        <row r="159">
          <cell r="A159" t="str">
            <v>Change in deffered acquisition costs</v>
          </cell>
        </row>
        <row r="161">
          <cell r="A161" t="str">
            <v>ClaImshandling expenses</v>
          </cell>
        </row>
        <row r="163">
          <cell r="A163" t="str">
            <v>Insurance activity result</v>
          </cell>
        </row>
        <row r="165">
          <cell r="A165" t="str">
            <v>Net gain on investment</v>
          </cell>
        </row>
        <row r="166">
          <cell r="A166" t="str">
            <v>Interest Income</v>
          </cell>
        </row>
        <row r="167">
          <cell r="A167" t="str">
            <v>Provision for diminition in value</v>
          </cell>
        </row>
        <row r="169">
          <cell r="A169" t="str">
            <v>Net income from assosiates</v>
          </cell>
        </row>
        <row r="170">
          <cell r="A170" t="str">
            <v>FX difference</v>
          </cell>
        </row>
        <row r="172">
          <cell r="A172" t="str">
            <v>Operating expenses</v>
          </cell>
        </row>
        <row r="190">
          <cell r="A190" t="str">
            <v>Other income</v>
          </cell>
        </row>
        <row r="191">
          <cell r="A191" t="str">
            <v xml:space="preserve">Other charges </v>
          </cell>
        </row>
        <row r="192">
          <cell r="A192" t="str">
            <v>Bad debts</v>
          </cell>
        </row>
        <row r="193">
          <cell r="A193" t="str">
            <v>Impairment loss</v>
          </cell>
        </row>
        <row r="195">
          <cell r="A195" t="str">
            <v>Other activity result</v>
          </cell>
        </row>
        <row r="197">
          <cell r="A197" t="str">
            <v>Monetary loss</v>
          </cell>
        </row>
        <row r="199">
          <cell r="A199" t="str">
            <v>Profit before taxation and minority interest</v>
          </cell>
        </row>
        <row r="201">
          <cell r="A201" t="str">
            <v>Taxation</v>
          </cell>
        </row>
        <row r="205">
          <cell r="A205" t="str">
            <v>Profit before minority interest</v>
          </cell>
        </row>
        <row r="207">
          <cell r="A207" t="str">
            <v>Minority interest</v>
          </cell>
        </row>
        <row r="209">
          <cell r="A209" t="str">
            <v xml:space="preserve">Net Profit </v>
          </cell>
        </row>
        <row r="211">
          <cell r="A211" t="str">
            <v>Dividends</v>
          </cell>
        </row>
      </sheetData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justments"/>
      <sheetName val="USER GUIDE"/>
      <sheetName val="UnadjBS"/>
      <sheetName val="UnadjPL"/>
      <sheetName val="RecatBS"/>
      <sheetName val="RecatPL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</sheetNames>
    <sheetDataSet>
      <sheetData sheetId="0" refreshError="1">
        <row r="1">
          <cell r="A1" t="str">
            <v>BFG-Credit   as at 1/07/98</v>
          </cell>
        </row>
        <row r="2">
          <cell r="A2" t="str">
            <v>КОРРЕКТИРОВКИ</v>
          </cell>
        </row>
        <row r="3">
          <cell r="A3" t="str">
            <v>Year Ended 31/12/98</v>
          </cell>
        </row>
        <row r="4">
          <cell r="A4" t="str">
            <v>BALANCE SHEET</v>
          </cell>
          <cell r="B4" t="str">
            <v>RR'000</v>
          </cell>
        </row>
        <row r="5">
          <cell r="B5" t="str">
            <v>Российская отчетность</v>
          </cell>
          <cell r="AY5" t="str">
            <v>Отчетность по МСБУ</v>
          </cell>
        </row>
        <row r="6">
          <cell r="C6" t="str">
            <v>1998 HC revaluation</v>
          </cell>
          <cell r="D6" t="str">
            <v>1998 securities revaluation</v>
          </cell>
          <cell r="E6" t="str">
            <v>1998 precious metals revaluation</v>
          </cell>
        </row>
        <row r="7">
          <cell r="A7" t="str">
            <v>Number of adjustment</v>
          </cell>
          <cell r="C7">
            <v>1</v>
          </cell>
          <cell r="D7">
            <v>2</v>
          </cell>
          <cell r="E7">
            <v>3</v>
          </cell>
          <cell r="F7">
            <v>4</v>
          </cell>
          <cell r="G7">
            <v>5</v>
          </cell>
          <cell r="H7">
            <v>6</v>
          </cell>
          <cell r="I7">
            <v>7</v>
          </cell>
          <cell r="J7">
            <v>8</v>
          </cell>
          <cell r="K7">
            <v>9</v>
          </cell>
          <cell r="L7">
            <v>10</v>
          </cell>
          <cell r="M7">
            <v>11</v>
          </cell>
          <cell r="N7">
            <v>12</v>
          </cell>
          <cell r="O7">
            <v>13</v>
          </cell>
          <cell r="P7">
            <v>14</v>
          </cell>
          <cell r="Q7">
            <v>15</v>
          </cell>
          <cell r="R7">
            <v>16</v>
          </cell>
          <cell r="S7">
            <v>17</v>
          </cell>
          <cell r="T7">
            <v>18</v>
          </cell>
          <cell r="U7">
            <v>19</v>
          </cell>
          <cell r="V7">
            <v>20</v>
          </cell>
          <cell r="W7">
            <v>21</v>
          </cell>
          <cell r="X7">
            <v>22</v>
          </cell>
          <cell r="Y7">
            <v>23</v>
          </cell>
          <cell r="Z7">
            <v>24</v>
          </cell>
          <cell r="AA7">
            <v>25</v>
          </cell>
          <cell r="AB7">
            <v>26</v>
          </cell>
          <cell r="AC7">
            <v>27</v>
          </cell>
          <cell r="AD7">
            <v>28</v>
          </cell>
          <cell r="AE7">
            <v>29</v>
          </cell>
          <cell r="AF7">
            <v>30</v>
          </cell>
          <cell r="AG7">
            <v>31</v>
          </cell>
          <cell r="AH7">
            <v>32</v>
          </cell>
          <cell r="AI7">
            <v>33</v>
          </cell>
          <cell r="AJ7">
            <v>34</v>
          </cell>
          <cell r="AK7">
            <v>35</v>
          </cell>
          <cell r="AL7">
            <v>36</v>
          </cell>
          <cell r="AM7">
            <v>37</v>
          </cell>
          <cell r="AN7">
            <v>38</v>
          </cell>
          <cell r="AO7">
            <v>39</v>
          </cell>
          <cell r="AP7">
            <v>40</v>
          </cell>
          <cell r="AQ7">
            <v>41</v>
          </cell>
          <cell r="AR7">
            <v>42</v>
          </cell>
          <cell r="AS7">
            <v>43</v>
          </cell>
          <cell r="AT7">
            <v>44</v>
          </cell>
          <cell r="AU7">
            <v>45</v>
          </cell>
          <cell r="AV7">
            <v>46</v>
          </cell>
          <cell r="AW7">
            <v>47</v>
          </cell>
          <cell r="AX7">
            <v>48</v>
          </cell>
        </row>
        <row r="8">
          <cell r="A8" t="str">
            <v>ASSETS</v>
          </cell>
        </row>
        <row r="9">
          <cell r="A9" t="str">
            <v>Номер корректировки</v>
          </cell>
          <cell r="B9">
            <v>0</v>
          </cell>
          <cell r="C9">
            <v>1</v>
          </cell>
          <cell r="D9">
            <v>2</v>
          </cell>
          <cell r="E9">
            <v>3</v>
          </cell>
          <cell r="F9">
            <v>4</v>
          </cell>
          <cell r="G9">
            <v>5</v>
          </cell>
          <cell r="H9">
            <v>6</v>
          </cell>
          <cell r="I9">
            <v>7</v>
          </cell>
          <cell r="J9">
            <v>8</v>
          </cell>
          <cell r="K9">
            <v>9</v>
          </cell>
          <cell r="L9">
            <v>10</v>
          </cell>
          <cell r="M9">
            <v>11</v>
          </cell>
          <cell r="N9">
            <v>12</v>
          </cell>
          <cell r="O9">
            <v>13</v>
          </cell>
          <cell r="P9">
            <v>14</v>
          </cell>
          <cell r="Q9">
            <v>15</v>
          </cell>
          <cell r="R9">
            <v>16</v>
          </cell>
          <cell r="S9">
            <v>17</v>
          </cell>
          <cell r="T9">
            <v>18</v>
          </cell>
          <cell r="U9">
            <v>19</v>
          </cell>
          <cell r="V9">
            <v>20</v>
          </cell>
          <cell r="W9">
            <v>21</v>
          </cell>
          <cell r="X9">
            <v>22</v>
          </cell>
          <cell r="Y9">
            <v>23</v>
          </cell>
          <cell r="Z9">
            <v>24</v>
          </cell>
          <cell r="AA9">
            <v>25</v>
          </cell>
          <cell r="AB9">
            <v>26</v>
          </cell>
          <cell r="AC9">
            <v>27</v>
          </cell>
          <cell r="AD9">
            <v>28</v>
          </cell>
          <cell r="AE9">
            <v>29</v>
          </cell>
          <cell r="AF9">
            <v>30</v>
          </cell>
          <cell r="AG9">
            <v>31</v>
          </cell>
          <cell r="AH9">
            <v>32</v>
          </cell>
          <cell r="AI9">
            <v>33</v>
          </cell>
          <cell r="AJ9">
            <v>34</v>
          </cell>
          <cell r="AK9">
            <v>35</v>
          </cell>
          <cell r="AL9">
            <v>36</v>
          </cell>
          <cell r="AM9">
            <v>37</v>
          </cell>
          <cell r="AN9">
            <v>38</v>
          </cell>
          <cell r="AO9">
            <v>39</v>
          </cell>
          <cell r="AP9">
            <v>40</v>
          </cell>
          <cell r="AQ9">
            <v>41</v>
          </cell>
          <cell r="AR9">
            <v>42</v>
          </cell>
          <cell r="AS9">
            <v>43</v>
          </cell>
          <cell r="AT9">
            <v>44</v>
          </cell>
          <cell r="AU9">
            <v>45</v>
          </cell>
          <cell r="AV9">
            <v>46</v>
          </cell>
          <cell r="AW9">
            <v>47</v>
          </cell>
          <cell r="AX9">
            <v>48</v>
          </cell>
          <cell r="AY9">
            <v>0</v>
          </cell>
        </row>
        <row r="10">
          <cell r="A10" t="str">
            <v>Precious metals and stones</v>
          </cell>
          <cell r="B10">
            <v>0</v>
          </cell>
          <cell r="AY10">
            <v>0</v>
          </cell>
        </row>
        <row r="11">
          <cell r="A11" t="str">
            <v>Касса и краткосрочные средства</v>
          </cell>
          <cell r="B11">
            <v>15156</v>
          </cell>
          <cell r="AY11">
            <v>15156</v>
          </cell>
          <cell r="AZ11">
            <v>-500</v>
          </cell>
        </row>
        <row r="12">
          <cell r="A12" t="str">
            <v>Драгоценные металлы</v>
          </cell>
          <cell r="B12">
            <v>0</v>
          </cell>
          <cell r="AY12">
            <v>0</v>
          </cell>
        </row>
        <row r="13">
          <cell r="A13" t="str">
            <v>Ценные бумаги для перепродажи</v>
          </cell>
          <cell r="B13">
            <v>21538</v>
          </cell>
          <cell r="AY13">
            <v>21538</v>
          </cell>
          <cell r="AZ13">
            <v>0</v>
          </cell>
        </row>
        <row r="14">
          <cell r="A14" t="str">
            <v>Ценные бумаги по договорам репо</v>
          </cell>
          <cell r="B14">
            <v>0</v>
          </cell>
          <cell r="AY14">
            <v>0</v>
          </cell>
        </row>
        <row r="15">
          <cell r="A15" t="str">
            <v>Ссуды и авансовые платежи клиентам</v>
          </cell>
          <cell r="B15">
            <v>42703</v>
          </cell>
          <cell r="AY15">
            <v>42703</v>
          </cell>
          <cell r="AZ15">
            <v>42479</v>
          </cell>
        </row>
        <row r="16">
          <cell r="A16" t="str">
            <v>За вычетом:Резерва на покрытие безнадежных и сомнительныхдолгов</v>
          </cell>
          <cell r="B16">
            <v>-224</v>
          </cell>
          <cell r="AY16">
            <v>-224</v>
          </cell>
        </row>
        <row r="17">
          <cell r="A17" t="str">
            <v>Ссуды и авансовые платежи банкам</v>
          </cell>
          <cell r="B17">
            <v>11400</v>
          </cell>
          <cell r="AY17">
            <v>11400</v>
          </cell>
          <cell r="AZ17">
            <v>11354</v>
          </cell>
        </row>
        <row r="18">
          <cell r="A18" t="str">
            <v>За вычетом:Резерва на покрытие безнадежных и сомнительныхдолгов</v>
          </cell>
          <cell r="B18">
            <v>-46</v>
          </cell>
          <cell r="AY18">
            <v>-46</v>
          </cell>
        </row>
        <row r="19">
          <cell r="A19" t="str">
            <v>Основные средства</v>
          </cell>
          <cell r="B19">
            <v>784</v>
          </cell>
          <cell r="AY19">
            <v>784</v>
          </cell>
          <cell r="AZ19">
            <v>0</v>
          </cell>
        </row>
        <row r="20">
          <cell r="A20" t="str">
            <v xml:space="preserve">Инвестиции в неконсолидированные дочерние, </v>
          </cell>
          <cell r="B20">
            <v>0</v>
          </cell>
          <cell r="AY20">
            <v>0</v>
          </cell>
        </row>
        <row r="21">
          <cell r="A21" t="str">
            <v>ассоциированные компании</v>
          </cell>
          <cell r="B21">
            <v>0</v>
          </cell>
          <cell r="AY21">
            <v>0</v>
          </cell>
        </row>
        <row r="22">
          <cell r="A22" t="str">
            <v xml:space="preserve"> и прочие долгосрочные инвестиции</v>
          </cell>
          <cell r="B22">
            <v>12</v>
          </cell>
          <cell r="AY22">
            <v>12</v>
          </cell>
          <cell r="AZ22">
            <v>-1170</v>
          </cell>
        </row>
        <row r="23">
          <cell r="A23" t="str">
            <v>Резерв под обесценение долгосрочных инвестиций</v>
          </cell>
          <cell r="B23">
            <v>-1182</v>
          </cell>
          <cell r="AY23">
            <v>-1182</v>
          </cell>
        </row>
        <row r="24">
          <cell r="A24" t="str">
            <v xml:space="preserve">Наращенные доходы и отложенные расходы (предоплаты) </v>
          </cell>
          <cell r="B24">
            <v>-500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</row>
        <row r="25">
          <cell r="A25" t="str">
            <v>Прочие активы</v>
          </cell>
          <cell r="B25">
            <v>2295</v>
          </cell>
          <cell r="AY25">
            <v>2295</v>
          </cell>
          <cell r="AZ25">
            <v>2295</v>
          </cell>
        </row>
        <row r="26">
          <cell r="A26" t="str">
            <v>Резерв на покрытие убытков по прочим активам</v>
          </cell>
          <cell r="B26">
            <v>0</v>
          </cell>
        </row>
        <row r="27">
          <cell r="A27" t="str">
            <v>Итого по активам</v>
          </cell>
          <cell r="B27">
            <v>92436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92436</v>
          </cell>
        </row>
        <row r="28">
          <cell r="A28" t="str">
            <v>Customer accounts</v>
          </cell>
          <cell r="B28">
            <v>123</v>
          </cell>
          <cell r="AY28">
            <v>123</v>
          </cell>
        </row>
        <row r="29">
          <cell r="A29" t="str">
            <v>Заемные средства</v>
          </cell>
          <cell r="B29">
            <v>0</v>
          </cell>
          <cell r="AY29">
            <v>0</v>
          </cell>
        </row>
        <row r="30">
          <cell r="A30" t="str">
            <v>Deposits from banks</v>
          </cell>
          <cell r="B30">
            <v>0</v>
          </cell>
          <cell r="AY30">
            <v>0</v>
          </cell>
        </row>
        <row r="31">
          <cell r="A31" t="str">
            <v>Средства клиентов</v>
          </cell>
          <cell r="B31">
            <v>-17709</v>
          </cell>
          <cell r="AY31">
            <v>-17709</v>
          </cell>
        </row>
        <row r="32">
          <cell r="A32" t="str">
            <v>Счета других банков</v>
          </cell>
          <cell r="B32">
            <v>-4000</v>
          </cell>
          <cell r="AY32">
            <v>-4000</v>
          </cell>
        </row>
        <row r="33">
          <cell r="A33" t="str">
            <v>Ценные бумаги, выпущенные Банком</v>
          </cell>
          <cell r="B33">
            <v>-4036</v>
          </cell>
          <cell r="AY33">
            <v>-4036</v>
          </cell>
        </row>
        <row r="34">
          <cell r="A34" t="str">
            <v>Наращенные расходы и отложенные доходы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</row>
        <row r="35">
          <cell r="A35" t="str">
            <v>Прочие заемные средства</v>
          </cell>
          <cell r="B35">
            <v>-29373</v>
          </cell>
          <cell r="AY35">
            <v>-29373</v>
          </cell>
        </row>
        <row r="36">
          <cell r="B36">
            <v>-55118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-55118</v>
          </cell>
        </row>
        <row r="37">
          <cell r="A37" t="str">
            <v>Средства акционеров</v>
          </cell>
          <cell r="B37">
            <v>0</v>
          </cell>
          <cell r="AY37">
            <v>0</v>
          </cell>
        </row>
        <row r="38">
          <cell r="A38" t="str">
            <v>Share premium</v>
          </cell>
          <cell r="B38">
            <v>0</v>
          </cell>
          <cell r="AY38">
            <v>0</v>
          </cell>
        </row>
        <row r="39">
          <cell r="A39" t="str">
            <v>Акционерный капитал</v>
          </cell>
          <cell r="B39">
            <v>-35000</v>
          </cell>
          <cell r="AY39">
            <v>-35000</v>
          </cell>
        </row>
        <row r="40">
          <cell r="A40" t="str">
            <v>Эмиссионный доход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AY40">
            <v>0</v>
          </cell>
          <cell r="AZ40">
            <v>0</v>
          </cell>
        </row>
        <row r="41">
          <cell r="A41" t="str">
            <v>Резерв по переоценке основных средств</v>
          </cell>
          <cell r="B41">
            <v>0</v>
          </cell>
          <cell r="AY41">
            <v>0</v>
          </cell>
        </row>
        <row r="42">
          <cell r="A42" t="str">
            <v>Нераспределенная прибыль и прочие фонды</v>
          </cell>
          <cell r="B42">
            <v>-1467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-1467</v>
          </cell>
          <cell r="AZ42">
            <v>-2318</v>
          </cell>
        </row>
        <row r="43">
          <cell r="A43" t="str">
            <v>Переоценка иностранной валюты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-377</v>
          </cell>
        </row>
        <row r="44">
          <cell r="A44" t="str">
            <v>Прибыль за отчетный период</v>
          </cell>
          <cell r="B44">
            <v>-851</v>
          </cell>
          <cell r="AY44">
            <v>-851</v>
          </cell>
        </row>
        <row r="45">
          <cell r="A45" t="str">
            <v>Итого по заемным средствам и средствам акционеров</v>
          </cell>
          <cell r="B45">
            <v>-92436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-92436</v>
          </cell>
        </row>
        <row r="47">
          <cell r="A47" t="str">
            <v>ПРИБЫЛЬ И УБЫТКИ</v>
          </cell>
          <cell r="B47">
            <v>0</v>
          </cell>
          <cell r="AY47">
            <v>0</v>
          </cell>
        </row>
        <row r="48">
          <cell r="A48" t="str">
            <v>Interest income on securities</v>
          </cell>
          <cell r="B48">
            <v>0</v>
          </cell>
          <cell r="AY48">
            <v>0</v>
          </cell>
        </row>
        <row r="49">
          <cell r="A49" t="str">
            <v>Процентные доходы по ссудам</v>
          </cell>
          <cell r="B49">
            <v>-123271</v>
          </cell>
          <cell r="AY49">
            <v>-123271</v>
          </cell>
        </row>
        <row r="50">
          <cell r="A50" t="str">
            <v>Процентные доходы по ценным бумагам</v>
          </cell>
          <cell r="B50">
            <v>-18214</v>
          </cell>
          <cell r="AY50">
            <v>-18214</v>
          </cell>
        </row>
        <row r="51">
          <cell r="A51" t="str">
            <v>Процентные расходы по счетам клиентов и банков</v>
          </cell>
          <cell r="B51">
            <v>79036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79036</v>
          </cell>
        </row>
        <row r="52">
          <cell r="A52" t="str">
            <v>Процентные расходы по ценным бумагам</v>
          </cell>
          <cell r="B52">
            <v>6032</v>
          </cell>
          <cell r="AY52">
            <v>6032</v>
          </cell>
        </row>
        <row r="53">
          <cell r="A53" t="str">
            <v>Чистые процентные доходы</v>
          </cell>
          <cell r="B53">
            <v>-56417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-56417</v>
          </cell>
        </row>
        <row r="54">
          <cell r="A54" t="str">
            <v>Доходы от платных услуг и комиссионные</v>
          </cell>
          <cell r="B54">
            <v>-14920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-14920</v>
          </cell>
        </row>
        <row r="55">
          <cell r="A55" t="str">
            <v>Расходы на оплату услуг и комиссионные</v>
          </cell>
          <cell r="B55">
            <v>5330</v>
          </cell>
          <cell r="AY55">
            <v>5330</v>
          </cell>
        </row>
        <row r="56">
          <cell r="A56" t="str">
            <v>Чистый доход от валютных операций</v>
          </cell>
          <cell r="B56">
            <v>86</v>
          </cell>
          <cell r="D56">
            <v>0</v>
          </cell>
          <cell r="AY56">
            <v>86</v>
          </cell>
        </row>
        <row r="57">
          <cell r="A57" t="str">
            <v>Чистый доход от переоценки иностранной валюты</v>
          </cell>
          <cell r="B57">
            <v>10166</v>
          </cell>
          <cell r="E57">
            <v>0</v>
          </cell>
          <cell r="AY57">
            <v>10166</v>
          </cell>
        </row>
        <row r="58">
          <cell r="A58" t="str">
            <v>Чистый  доход от операций с ценными бумагами</v>
          </cell>
          <cell r="B58">
            <v>19718</v>
          </cell>
          <cell r="C58">
            <v>0</v>
          </cell>
          <cell r="AY58">
            <v>19718</v>
          </cell>
        </row>
        <row r="59">
          <cell r="A59" t="str">
            <v>Чистый доход от операций с драгметаллами</v>
          </cell>
          <cell r="B59">
            <v>0</v>
          </cell>
          <cell r="AY59">
            <v>0</v>
          </cell>
        </row>
        <row r="60">
          <cell r="A60" t="str">
            <v>Прибыль до налогообложения и отчислений в резервы</v>
          </cell>
          <cell r="B60">
            <v>-562</v>
          </cell>
          <cell r="AY60">
            <v>-562</v>
          </cell>
        </row>
        <row r="61">
          <cell r="A61" t="str">
            <v>Прочие операционные доходы</v>
          </cell>
          <cell r="B61">
            <v>-683</v>
          </cell>
          <cell r="AY61">
            <v>-683</v>
          </cell>
        </row>
        <row r="62">
          <cell r="A62" t="str">
            <v>Резерв на покрытие безнадежных и сомнительных долгов</v>
          </cell>
          <cell r="B62">
            <v>3557</v>
          </cell>
          <cell r="AY62">
            <v>3557</v>
          </cell>
        </row>
        <row r="63">
          <cell r="A63" t="str">
            <v>Резерв под обесценение инвестиций</v>
          </cell>
          <cell r="B63">
            <v>767</v>
          </cell>
          <cell r="AY63">
            <v>767</v>
          </cell>
        </row>
        <row r="64">
          <cell r="A64" t="str">
            <v>Резерв на покрытие убытков по прочим активам</v>
          </cell>
          <cell r="B64">
            <v>0</v>
          </cell>
          <cell r="AY64">
            <v>0</v>
          </cell>
        </row>
        <row r="65">
          <cell r="A65" t="str">
            <v>Расходы на содержание персонала</v>
          </cell>
          <cell r="B65">
            <v>5096</v>
          </cell>
          <cell r="AY65">
            <v>5096</v>
          </cell>
        </row>
        <row r="66">
          <cell r="A66" t="str">
            <v>Общие, хозяйственные и прочие операционные расходы</v>
          </cell>
          <cell r="B66">
            <v>23649</v>
          </cell>
          <cell r="AY66">
            <v>23649</v>
          </cell>
          <cell r="AZ66">
            <v>23649</v>
          </cell>
        </row>
        <row r="67">
          <cell r="A67" t="str">
            <v>Прибыль до налогообложения</v>
          </cell>
          <cell r="B67">
            <v>-4213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-4213</v>
          </cell>
        </row>
        <row r="68">
          <cell r="A68" t="str">
            <v>Дивиденды</v>
          </cell>
          <cell r="AY68">
            <v>0</v>
          </cell>
        </row>
        <row r="69">
          <cell r="A69" t="str">
            <v>Налогообложение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</row>
        <row r="70">
          <cell r="A70" t="str">
            <v>Чистая прибыль</v>
          </cell>
          <cell r="B70">
            <v>-4213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-4213</v>
          </cell>
          <cell r="AZ70" t="str">
            <v>Control: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-377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"/>
      <sheetName val="Note"/>
      <sheetName val="Adjustments"/>
      <sheetName val="LS"/>
      <sheetName val="portfel_total"/>
      <sheetName val="Repo"/>
      <sheetName val="shares"/>
      <sheetName val="ОФЗ"/>
      <sheetName val="муницип."/>
      <sheetName val="корпорат."/>
      <sheetName val="гос. валютн."/>
      <sheetName val="Euro"/>
      <sheetName val="СПВБ"/>
      <sheetName val="ММВБ-корп."/>
      <sheetName val="ММВБ-ОФЗ"/>
      <sheetName val="РЕПО_прямые"/>
      <sheetName val="quotes1"/>
      <sheetName val="quotes"/>
      <sheetName val="portfel_paket"/>
      <sheetName val="РАСЧЕТ НКД"/>
      <sheetName val="Russian Eurobo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A1" t="str">
            <v>BS</v>
          </cell>
          <cell r="B1" t="str">
            <v>SEC_CODE</v>
          </cell>
          <cell r="C1" t="str">
            <v>SEC_NAME</v>
          </cell>
          <cell r="D1" t="str">
            <v>NOMINAL</v>
          </cell>
          <cell r="E1" t="str">
            <v>DOLA</v>
          </cell>
          <cell r="F1" t="str">
            <v>PAKET</v>
          </cell>
          <cell r="G1" t="str">
            <v>KOL</v>
          </cell>
          <cell r="H1" t="str">
            <v>B_DATE</v>
          </cell>
          <cell r="I1" t="str">
            <v>B_PRICE%</v>
          </cell>
          <cell r="J1" t="str">
            <v>B_PRICE</v>
          </cell>
          <cell r="K1" t="str">
            <v>KURS</v>
          </cell>
          <cell r="L1" t="str">
            <v>BALANCE</v>
          </cell>
          <cell r="M1" t="str">
            <v>SEC_GASH</v>
          </cell>
          <cell r="N1" t="str">
            <v>NKD1</v>
          </cell>
          <cell r="O1" t="str">
            <v>NKD1_PAY</v>
          </cell>
          <cell r="P1" t="str">
            <v>NKD</v>
          </cell>
          <cell r="Q1" t="str">
            <v>NKD_PAY</v>
          </cell>
          <cell r="R1" t="str">
            <v>NKD_RES</v>
          </cell>
          <cell r="S1" t="str">
            <v>NKD_LAST</v>
          </cell>
          <cell r="T1" t="str">
            <v>NKD_NEXT</v>
          </cell>
          <cell r="U1" t="str">
            <v>NKD_RATE</v>
          </cell>
          <cell r="V1" t="str">
            <v>DOH_GASH</v>
          </cell>
        </row>
        <row r="2">
          <cell r="A2" t="str">
            <v>50104</v>
          </cell>
          <cell r="B2" t="str">
            <v>SU25057RMFS9</v>
          </cell>
          <cell r="C2" t="str">
            <v>Облигации федерального займа с переменным купонным доходом,</v>
          </cell>
          <cell r="D2">
            <v>1000</v>
          </cell>
          <cell r="E2">
            <v>0</v>
          </cell>
          <cell r="F2" t="str">
            <v>19555</v>
          </cell>
          <cell r="G2">
            <v>5000</v>
          </cell>
          <cell r="H2">
            <v>38385</v>
          </cell>
          <cell r="I2">
            <v>99.61</v>
          </cell>
          <cell r="J2">
            <v>996.1</v>
          </cell>
          <cell r="K2">
            <v>1</v>
          </cell>
          <cell r="L2">
            <v>5205545</v>
          </cell>
          <cell r="M2">
            <v>40198</v>
          </cell>
          <cell r="N2">
            <v>13.38</v>
          </cell>
          <cell r="O2">
            <v>0</v>
          </cell>
          <cell r="P2">
            <v>66900</v>
          </cell>
          <cell r="Q2">
            <v>0</v>
          </cell>
          <cell r="R2">
            <v>66900</v>
          </cell>
          <cell r="S2">
            <v>38651</v>
          </cell>
          <cell r="T2">
            <v>38742</v>
          </cell>
          <cell r="U2">
            <v>7.4</v>
          </cell>
          <cell r="V2">
            <v>6.13</v>
          </cell>
        </row>
        <row r="3">
          <cell r="A3" t="str">
            <v>50104</v>
          </cell>
          <cell r="B3" t="str">
            <v>SU25057RMFS9</v>
          </cell>
          <cell r="C3" t="str">
            <v>Облигации федерального займа с переменным купонным доходом,</v>
          </cell>
          <cell r="D3">
            <v>1000</v>
          </cell>
          <cell r="E3">
            <v>0</v>
          </cell>
          <cell r="F3" t="str">
            <v>19556</v>
          </cell>
          <cell r="G3">
            <v>1400</v>
          </cell>
          <cell r="H3">
            <v>38385</v>
          </cell>
          <cell r="I3">
            <v>99.56</v>
          </cell>
          <cell r="J3">
            <v>995.6</v>
          </cell>
          <cell r="K3">
            <v>1</v>
          </cell>
          <cell r="L3">
            <v>1457552.6</v>
          </cell>
          <cell r="M3">
            <v>40198</v>
          </cell>
          <cell r="N3">
            <v>13.38</v>
          </cell>
          <cell r="O3">
            <v>0</v>
          </cell>
          <cell r="P3">
            <v>18732</v>
          </cell>
          <cell r="Q3">
            <v>0</v>
          </cell>
          <cell r="R3">
            <v>18732</v>
          </cell>
          <cell r="S3">
            <v>38651</v>
          </cell>
          <cell r="T3">
            <v>38742</v>
          </cell>
          <cell r="U3">
            <v>7.4</v>
          </cell>
          <cell r="V3">
            <v>6.13</v>
          </cell>
        </row>
        <row r="4">
          <cell r="A4" t="str">
            <v>50104</v>
          </cell>
          <cell r="B4" t="str">
            <v>SU25057RMFS9</v>
          </cell>
          <cell r="C4" t="str">
            <v>Облигации федерального займа с переменным купонным доходом,</v>
          </cell>
          <cell r="D4">
            <v>1000</v>
          </cell>
          <cell r="E4">
            <v>0</v>
          </cell>
          <cell r="F4" t="str">
            <v>19558</v>
          </cell>
          <cell r="G4">
            <v>5000</v>
          </cell>
          <cell r="H4">
            <v>38385</v>
          </cell>
          <cell r="I4">
            <v>99.51</v>
          </cell>
          <cell r="J4">
            <v>995.1</v>
          </cell>
          <cell r="K4">
            <v>1</v>
          </cell>
          <cell r="L4">
            <v>5205545</v>
          </cell>
          <cell r="M4">
            <v>40198</v>
          </cell>
          <cell r="N4">
            <v>13.38</v>
          </cell>
          <cell r="O4">
            <v>0</v>
          </cell>
          <cell r="P4">
            <v>66900</v>
          </cell>
          <cell r="Q4">
            <v>0</v>
          </cell>
          <cell r="R4">
            <v>66900</v>
          </cell>
          <cell r="S4">
            <v>38651</v>
          </cell>
          <cell r="T4">
            <v>38742</v>
          </cell>
          <cell r="U4">
            <v>7.4</v>
          </cell>
          <cell r="V4">
            <v>6.13</v>
          </cell>
        </row>
        <row r="5">
          <cell r="A5" t="str">
            <v>50104</v>
          </cell>
          <cell r="B5" t="str">
            <v>SU25057RMFS9</v>
          </cell>
          <cell r="C5" t="str">
            <v>Облигации федерального займа с переменным купонным доходом,</v>
          </cell>
          <cell r="D5">
            <v>1000</v>
          </cell>
          <cell r="E5">
            <v>0</v>
          </cell>
          <cell r="F5" t="str">
            <v>19559</v>
          </cell>
          <cell r="G5">
            <v>5000</v>
          </cell>
          <cell r="H5">
            <v>38385</v>
          </cell>
          <cell r="I5">
            <v>99.46</v>
          </cell>
          <cell r="J5">
            <v>994.6</v>
          </cell>
          <cell r="K5">
            <v>1</v>
          </cell>
          <cell r="L5">
            <v>5205545</v>
          </cell>
          <cell r="M5">
            <v>40198</v>
          </cell>
          <cell r="N5">
            <v>13.38</v>
          </cell>
          <cell r="O5">
            <v>0</v>
          </cell>
          <cell r="P5">
            <v>66900</v>
          </cell>
          <cell r="Q5">
            <v>0</v>
          </cell>
          <cell r="R5">
            <v>66900</v>
          </cell>
          <cell r="S5">
            <v>38651</v>
          </cell>
          <cell r="T5">
            <v>38742</v>
          </cell>
          <cell r="U5">
            <v>7.4</v>
          </cell>
          <cell r="V5">
            <v>6.13</v>
          </cell>
        </row>
        <row r="6">
          <cell r="A6" t="str">
            <v>50104</v>
          </cell>
          <cell r="B6" t="str">
            <v>SU25057RMFS9</v>
          </cell>
          <cell r="C6" t="str">
            <v>Облигации федерального займа с переменным купонным доходом,</v>
          </cell>
          <cell r="D6">
            <v>1000</v>
          </cell>
          <cell r="E6">
            <v>0</v>
          </cell>
          <cell r="F6" t="str">
            <v>19560</v>
          </cell>
          <cell r="G6">
            <v>20000</v>
          </cell>
          <cell r="H6">
            <v>38387</v>
          </cell>
          <cell r="I6">
            <v>99.76</v>
          </cell>
          <cell r="J6">
            <v>997.6</v>
          </cell>
          <cell r="K6">
            <v>1</v>
          </cell>
          <cell r="L6">
            <v>20822180</v>
          </cell>
          <cell r="M6">
            <v>40198</v>
          </cell>
          <cell r="N6">
            <v>13.38</v>
          </cell>
          <cell r="O6">
            <v>0</v>
          </cell>
          <cell r="P6">
            <v>267600</v>
          </cell>
          <cell r="Q6">
            <v>0</v>
          </cell>
          <cell r="R6">
            <v>267600</v>
          </cell>
          <cell r="S6">
            <v>38651</v>
          </cell>
          <cell r="T6">
            <v>38742</v>
          </cell>
          <cell r="U6">
            <v>7.4</v>
          </cell>
          <cell r="V6">
            <v>6.13</v>
          </cell>
        </row>
        <row r="7">
          <cell r="A7" t="str">
            <v>50104</v>
          </cell>
          <cell r="B7" t="str">
            <v>SU25057RMFS9</v>
          </cell>
          <cell r="C7" t="str">
            <v>Облигации федерального займа с переменным купонным доходом,</v>
          </cell>
          <cell r="D7">
            <v>1000</v>
          </cell>
          <cell r="E7">
            <v>0</v>
          </cell>
          <cell r="F7" t="str">
            <v>19561</v>
          </cell>
          <cell r="G7">
            <v>3590</v>
          </cell>
          <cell r="H7">
            <v>38387</v>
          </cell>
          <cell r="I7">
            <v>99.73</v>
          </cell>
          <cell r="J7">
            <v>997.3</v>
          </cell>
          <cell r="K7">
            <v>1</v>
          </cell>
          <cell r="L7">
            <v>3737581.31</v>
          </cell>
          <cell r="M7">
            <v>40198</v>
          </cell>
          <cell r="N7">
            <v>13.38</v>
          </cell>
          <cell r="O7">
            <v>0</v>
          </cell>
          <cell r="P7">
            <v>48034.2</v>
          </cell>
          <cell r="Q7">
            <v>0</v>
          </cell>
          <cell r="R7">
            <v>48034.2</v>
          </cell>
          <cell r="S7">
            <v>38651</v>
          </cell>
          <cell r="T7">
            <v>38742</v>
          </cell>
          <cell r="U7">
            <v>7.4</v>
          </cell>
          <cell r="V7">
            <v>6.13</v>
          </cell>
        </row>
        <row r="8">
          <cell r="A8" t="str">
            <v>50104</v>
          </cell>
          <cell r="B8" t="str">
            <v>SU25057RMFS9</v>
          </cell>
          <cell r="C8" t="str">
            <v>Облигации федерального займа с переменным купонным доходом,</v>
          </cell>
          <cell r="D8">
            <v>1000</v>
          </cell>
          <cell r="E8">
            <v>0</v>
          </cell>
          <cell r="F8" t="str">
            <v>19858</v>
          </cell>
          <cell r="G8">
            <v>10</v>
          </cell>
          <cell r="H8">
            <v>38469</v>
          </cell>
          <cell r="I8">
            <v>99.974999999999994</v>
          </cell>
          <cell r="J8">
            <v>999.75</v>
          </cell>
          <cell r="K8">
            <v>1</v>
          </cell>
          <cell r="L8">
            <v>10411.09</v>
          </cell>
          <cell r="M8">
            <v>40198</v>
          </cell>
          <cell r="N8">
            <v>13.38</v>
          </cell>
          <cell r="O8">
            <v>0</v>
          </cell>
          <cell r="P8">
            <v>133.80000000000001</v>
          </cell>
          <cell r="Q8">
            <v>0</v>
          </cell>
          <cell r="R8">
            <v>133.80000000000001</v>
          </cell>
          <cell r="S8">
            <v>38651</v>
          </cell>
          <cell r="T8">
            <v>38742</v>
          </cell>
          <cell r="U8">
            <v>7.4</v>
          </cell>
          <cell r="V8">
            <v>6.13</v>
          </cell>
        </row>
        <row r="9">
          <cell r="A9" t="str">
            <v>50104</v>
          </cell>
          <cell r="B9" t="str">
            <v>SU25057RMFS9</v>
          </cell>
          <cell r="C9" t="str">
            <v>Облигации федерального займа с переменным купонным доходом,</v>
          </cell>
          <cell r="D9">
            <v>1000</v>
          </cell>
          <cell r="E9">
            <v>0</v>
          </cell>
          <cell r="F9" t="str">
            <v>20156</v>
          </cell>
          <cell r="G9">
            <v>10000</v>
          </cell>
          <cell r="H9">
            <v>38553</v>
          </cell>
          <cell r="I9">
            <v>100.53</v>
          </cell>
          <cell r="J9">
            <v>1005.3</v>
          </cell>
          <cell r="K9">
            <v>1</v>
          </cell>
          <cell r="L9">
            <v>10411090</v>
          </cell>
          <cell r="M9">
            <v>40198</v>
          </cell>
          <cell r="N9">
            <v>13.38</v>
          </cell>
          <cell r="O9">
            <v>0</v>
          </cell>
          <cell r="P9">
            <v>133800</v>
          </cell>
          <cell r="Q9">
            <v>0</v>
          </cell>
          <cell r="R9">
            <v>133800</v>
          </cell>
          <cell r="S9">
            <v>38651</v>
          </cell>
          <cell r="T9">
            <v>38742</v>
          </cell>
          <cell r="U9">
            <v>7.4</v>
          </cell>
          <cell r="V9">
            <v>6.13</v>
          </cell>
        </row>
        <row r="10">
          <cell r="A10" t="str">
            <v>50104</v>
          </cell>
          <cell r="B10" t="str">
            <v>SU25057RMFS9</v>
          </cell>
          <cell r="C10" t="str">
            <v>Облигации федерального займа с переменным купонным доходом,</v>
          </cell>
          <cell r="D10">
            <v>1000</v>
          </cell>
          <cell r="E10">
            <v>0</v>
          </cell>
          <cell r="F10" t="str">
            <v>20157</v>
          </cell>
          <cell r="G10">
            <v>10000</v>
          </cell>
          <cell r="H10">
            <v>38553</v>
          </cell>
          <cell r="I10">
            <v>100.52</v>
          </cell>
          <cell r="J10">
            <v>1005.2</v>
          </cell>
          <cell r="K10">
            <v>1</v>
          </cell>
          <cell r="L10">
            <v>10411090</v>
          </cell>
          <cell r="M10">
            <v>40198</v>
          </cell>
          <cell r="N10">
            <v>13.38</v>
          </cell>
          <cell r="O10">
            <v>0</v>
          </cell>
          <cell r="P10">
            <v>133800</v>
          </cell>
          <cell r="Q10">
            <v>0</v>
          </cell>
          <cell r="R10">
            <v>133800</v>
          </cell>
          <cell r="S10">
            <v>38651</v>
          </cell>
          <cell r="T10">
            <v>38742</v>
          </cell>
          <cell r="U10">
            <v>7.4</v>
          </cell>
          <cell r="V10">
            <v>6.13</v>
          </cell>
        </row>
        <row r="11">
          <cell r="A11" t="str">
            <v>50104</v>
          </cell>
          <cell r="B11" t="str">
            <v>SU25057RMFS9</v>
          </cell>
          <cell r="C11" t="str">
            <v>Облигации федерального займа с переменным купонным доходом,</v>
          </cell>
          <cell r="D11">
            <v>1000</v>
          </cell>
          <cell r="E11">
            <v>0</v>
          </cell>
          <cell r="F11" t="str">
            <v>20158</v>
          </cell>
          <cell r="G11">
            <v>10000</v>
          </cell>
          <cell r="H11">
            <v>38553</v>
          </cell>
          <cell r="I11">
            <v>100.51</v>
          </cell>
          <cell r="J11">
            <v>1005.1</v>
          </cell>
          <cell r="K11">
            <v>1</v>
          </cell>
          <cell r="L11">
            <v>10411090</v>
          </cell>
          <cell r="M11">
            <v>40198</v>
          </cell>
          <cell r="N11">
            <v>13.38</v>
          </cell>
          <cell r="O11">
            <v>0</v>
          </cell>
          <cell r="P11">
            <v>133800</v>
          </cell>
          <cell r="Q11">
            <v>0</v>
          </cell>
          <cell r="R11">
            <v>133800</v>
          </cell>
          <cell r="S11">
            <v>38651</v>
          </cell>
          <cell r="T11">
            <v>38742</v>
          </cell>
          <cell r="U11">
            <v>7.4</v>
          </cell>
          <cell r="V11">
            <v>6.13</v>
          </cell>
        </row>
        <row r="12">
          <cell r="A12" t="str">
            <v>50104</v>
          </cell>
          <cell r="B12" t="str">
            <v>SU25057RMFS9</v>
          </cell>
          <cell r="C12" t="str">
            <v>Облигации федерального займа с переменным купонным доходом,</v>
          </cell>
          <cell r="D12">
            <v>1000</v>
          </cell>
          <cell r="E12">
            <v>0</v>
          </cell>
          <cell r="F12" t="str">
            <v>20159</v>
          </cell>
          <cell r="G12">
            <v>10000</v>
          </cell>
          <cell r="H12">
            <v>38553</v>
          </cell>
          <cell r="I12">
            <v>100.5</v>
          </cell>
          <cell r="J12">
            <v>1005</v>
          </cell>
          <cell r="K12">
            <v>1</v>
          </cell>
          <cell r="L12">
            <v>10411090</v>
          </cell>
          <cell r="M12">
            <v>40198</v>
          </cell>
          <cell r="N12">
            <v>13.38</v>
          </cell>
          <cell r="O12">
            <v>0</v>
          </cell>
          <cell r="P12">
            <v>133800</v>
          </cell>
          <cell r="Q12">
            <v>0</v>
          </cell>
          <cell r="R12">
            <v>133800</v>
          </cell>
          <cell r="S12">
            <v>38651</v>
          </cell>
          <cell r="T12">
            <v>38742</v>
          </cell>
          <cell r="U12">
            <v>7.4</v>
          </cell>
          <cell r="V12">
            <v>6.13</v>
          </cell>
        </row>
        <row r="13">
          <cell r="A13" t="str">
            <v>50104</v>
          </cell>
          <cell r="B13" t="str">
            <v>SU25057RMFS9</v>
          </cell>
          <cell r="C13" t="str">
            <v>Облигации федерального займа с переменным купонным доходом,</v>
          </cell>
          <cell r="D13">
            <v>1000</v>
          </cell>
          <cell r="E13">
            <v>0</v>
          </cell>
          <cell r="F13" t="str">
            <v>20160</v>
          </cell>
          <cell r="G13">
            <v>10000</v>
          </cell>
          <cell r="H13">
            <v>38553</v>
          </cell>
          <cell r="I13">
            <v>100.48</v>
          </cell>
          <cell r="J13">
            <v>1004.8</v>
          </cell>
          <cell r="K13">
            <v>1</v>
          </cell>
          <cell r="L13">
            <v>10411090</v>
          </cell>
          <cell r="M13">
            <v>40198</v>
          </cell>
          <cell r="N13">
            <v>13.38</v>
          </cell>
          <cell r="O13">
            <v>0</v>
          </cell>
          <cell r="P13">
            <v>133800</v>
          </cell>
          <cell r="Q13">
            <v>0</v>
          </cell>
          <cell r="R13">
            <v>133800</v>
          </cell>
          <cell r="S13">
            <v>38651</v>
          </cell>
          <cell r="T13">
            <v>38742</v>
          </cell>
          <cell r="U13">
            <v>7.4</v>
          </cell>
          <cell r="V13">
            <v>6.13</v>
          </cell>
        </row>
        <row r="14">
          <cell r="A14" t="str">
            <v>50104</v>
          </cell>
          <cell r="B14" t="str">
            <v>SU25057RMFS9</v>
          </cell>
          <cell r="C14" t="str">
            <v>Облигации федерального займа с переменным купонным доходом,</v>
          </cell>
          <cell r="D14">
            <v>1000</v>
          </cell>
          <cell r="E14">
            <v>0</v>
          </cell>
          <cell r="F14" t="str">
            <v>20161</v>
          </cell>
          <cell r="G14">
            <v>10000</v>
          </cell>
          <cell r="H14">
            <v>38553</v>
          </cell>
          <cell r="I14">
            <v>100.47</v>
          </cell>
          <cell r="J14">
            <v>1004.7</v>
          </cell>
          <cell r="K14">
            <v>1</v>
          </cell>
          <cell r="L14">
            <v>10411090</v>
          </cell>
          <cell r="M14">
            <v>40198</v>
          </cell>
          <cell r="N14">
            <v>13.38</v>
          </cell>
          <cell r="O14">
            <v>0</v>
          </cell>
          <cell r="P14">
            <v>133800</v>
          </cell>
          <cell r="Q14">
            <v>0</v>
          </cell>
          <cell r="R14">
            <v>133800</v>
          </cell>
          <cell r="S14">
            <v>38651</v>
          </cell>
          <cell r="T14">
            <v>38742</v>
          </cell>
          <cell r="U14">
            <v>7.4</v>
          </cell>
          <cell r="V14">
            <v>6.13</v>
          </cell>
        </row>
        <row r="15">
          <cell r="A15" t="str">
            <v>50104</v>
          </cell>
          <cell r="B15" t="str">
            <v>SU25057RMFS9</v>
          </cell>
          <cell r="C15" t="str">
            <v>Облигации федерального займа с переменным купонным доходом,</v>
          </cell>
          <cell r="D15">
            <v>1000</v>
          </cell>
          <cell r="E15">
            <v>0</v>
          </cell>
          <cell r="F15" t="str">
            <v>20162</v>
          </cell>
          <cell r="G15">
            <v>10000</v>
          </cell>
          <cell r="H15">
            <v>38553</v>
          </cell>
          <cell r="I15">
            <v>100.46</v>
          </cell>
          <cell r="J15">
            <v>1004.6</v>
          </cell>
          <cell r="K15">
            <v>1</v>
          </cell>
          <cell r="L15">
            <v>10411090</v>
          </cell>
          <cell r="M15">
            <v>40198</v>
          </cell>
          <cell r="N15">
            <v>13.38</v>
          </cell>
          <cell r="O15">
            <v>0</v>
          </cell>
          <cell r="P15">
            <v>133800</v>
          </cell>
          <cell r="Q15">
            <v>0</v>
          </cell>
          <cell r="R15">
            <v>133800</v>
          </cell>
          <cell r="S15">
            <v>38651</v>
          </cell>
          <cell r="T15">
            <v>38742</v>
          </cell>
          <cell r="U15">
            <v>7.4</v>
          </cell>
          <cell r="V15">
            <v>6.13</v>
          </cell>
        </row>
        <row r="16">
          <cell r="A16" t="str">
            <v>50104</v>
          </cell>
          <cell r="B16" t="str">
            <v>SU25057RMFS9</v>
          </cell>
          <cell r="C16" t="str">
            <v>Облигации федерального займа с переменным купонным доходом,</v>
          </cell>
          <cell r="D16">
            <v>1000</v>
          </cell>
          <cell r="E16">
            <v>0</v>
          </cell>
          <cell r="F16" t="str">
            <v>20163</v>
          </cell>
          <cell r="G16">
            <v>10000</v>
          </cell>
          <cell r="H16">
            <v>38553</v>
          </cell>
          <cell r="I16">
            <v>100.45</v>
          </cell>
          <cell r="J16">
            <v>1004.5</v>
          </cell>
          <cell r="K16">
            <v>1</v>
          </cell>
          <cell r="L16">
            <v>10411090</v>
          </cell>
          <cell r="M16">
            <v>40198</v>
          </cell>
          <cell r="N16">
            <v>13.38</v>
          </cell>
          <cell r="O16">
            <v>0</v>
          </cell>
          <cell r="P16">
            <v>133800</v>
          </cell>
          <cell r="Q16">
            <v>0</v>
          </cell>
          <cell r="R16">
            <v>133800</v>
          </cell>
          <cell r="S16">
            <v>38651</v>
          </cell>
          <cell r="T16">
            <v>38742</v>
          </cell>
          <cell r="U16">
            <v>7.4</v>
          </cell>
          <cell r="V16">
            <v>6.13</v>
          </cell>
        </row>
        <row r="17">
          <cell r="A17" t="str">
            <v>50104</v>
          </cell>
          <cell r="B17" t="str">
            <v>SU25057RMFS9</v>
          </cell>
          <cell r="C17" t="str">
            <v>Облигации федерального займа с переменным купонным доходом,</v>
          </cell>
          <cell r="D17">
            <v>1000</v>
          </cell>
          <cell r="E17">
            <v>0</v>
          </cell>
          <cell r="F17" t="str">
            <v>20164</v>
          </cell>
          <cell r="G17">
            <v>10000</v>
          </cell>
          <cell r="H17">
            <v>38553</v>
          </cell>
          <cell r="I17">
            <v>100.44</v>
          </cell>
          <cell r="J17">
            <v>1004.4</v>
          </cell>
          <cell r="K17">
            <v>1</v>
          </cell>
          <cell r="L17">
            <v>10411090</v>
          </cell>
          <cell r="M17">
            <v>40198</v>
          </cell>
          <cell r="N17">
            <v>13.38</v>
          </cell>
          <cell r="O17">
            <v>0</v>
          </cell>
          <cell r="P17">
            <v>133800</v>
          </cell>
          <cell r="Q17">
            <v>0</v>
          </cell>
          <cell r="R17">
            <v>133800</v>
          </cell>
          <cell r="S17">
            <v>38651</v>
          </cell>
          <cell r="T17">
            <v>38742</v>
          </cell>
          <cell r="U17">
            <v>7.4</v>
          </cell>
          <cell r="V17">
            <v>6.13</v>
          </cell>
        </row>
        <row r="18">
          <cell r="A18" t="str">
            <v>50104</v>
          </cell>
          <cell r="B18" t="str">
            <v>SU25057RMFS9</v>
          </cell>
          <cell r="C18" t="str">
            <v>Облигации федерального займа с переменным купонным доходом,</v>
          </cell>
          <cell r="D18">
            <v>1000</v>
          </cell>
          <cell r="E18">
            <v>0</v>
          </cell>
          <cell r="F18" t="str">
            <v>20165</v>
          </cell>
          <cell r="G18">
            <v>10000</v>
          </cell>
          <cell r="H18">
            <v>38553</v>
          </cell>
          <cell r="I18">
            <v>100.43</v>
          </cell>
          <cell r="J18">
            <v>1004.3</v>
          </cell>
          <cell r="K18">
            <v>1</v>
          </cell>
          <cell r="L18">
            <v>10411090</v>
          </cell>
          <cell r="M18">
            <v>40198</v>
          </cell>
          <cell r="N18">
            <v>13.38</v>
          </cell>
          <cell r="O18">
            <v>0</v>
          </cell>
          <cell r="P18">
            <v>133800</v>
          </cell>
          <cell r="Q18">
            <v>0</v>
          </cell>
          <cell r="R18">
            <v>133800</v>
          </cell>
          <cell r="S18">
            <v>38651</v>
          </cell>
          <cell r="T18">
            <v>38742</v>
          </cell>
          <cell r="U18">
            <v>7.4</v>
          </cell>
          <cell r="V18">
            <v>6.13</v>
          </cell>
        </row>
        <row r="19">
          <cell r="A19" t="str">
            <v>50104</v>
          </cell>
          <cell r="B19" t="str">
            <v>SU25057RMFS9</v>
          </cell>
          <cell r="C19" t="str">
            <v>Облигации федерального займа с переменным купонным доходом,</v>
          </cell>
          <cell r="D19">
            <v>1000</v>
          </cell>
          <cell r="E19">
            <v>0</v>
          </cell>
          <cell r="F19" t="str">
            <v>20166</v>
          </cell>
          <cell r="G19">
            <v>10000</v>
          </cell>
          <cell r="H19">
            <v>38553</v>
          </cell>
          <cell r="I19">
            <v>100.42</v>
          </cell>
          <cell r="J19">
            <v>1004.2</v>
          </cell>
          <cell r="K19">
            <v>1</v>
          </cell>
          <cell r="L19">
            <v>10411090</v>
          </cell>
          <cell r="M19">
            <v>40198</v>
          </cell>
          <cell r="N19">
            <v>13.38</v>
          </cell>
          <cell r="O19">
            <v>0</v>
          </cell>
          <cell r="P19">
            <v>133800</v>
          </cell>
          <cell r="Q19">
            <v>0</v>
          </cell>
          <cell r="R19">
            <v>133800</v>
          </cell>
          <cell r="S19">
            <v>38651</v>
          </cell>
          <cell r="T19">
            <v>38742</v>
          </cell>
          <cell r="U19">
            <v>7.4</v>
          </cell>
          <cell r="V19">
            <v>6.13</v>
          </cell>
        </row>
        <row r="20">
          <cell r="A20" t="str">
            <v>50104</v>
          </cell>
          <cell r="B20" t="str">
            <v>SU25057RMFS9</v>
          </cell>
          <cell r="C20" t="str">
            <v>Облигации федерального займа с переменным купонным доходом,</v>
          </cell>
          <cell r="D20">
            <v>1000</v>
          </cell>
          <cell r="E20">
            <v>0</v>
          </cell>
          <cell r="F20" t="str">
            <v>20167</v>
          </cell>
          <cell r="G20">
            <v>10000</v>
          </cell>
          <cell r="H20">
            <v>38553</v>
          </cell>
          <cell r="I20">
            <v>100.41</v>
          </cell>
          <cell r="J20">
            <v>1004.1</v>
          </cell>
          <cell r="K20">
            <v>1</v>
          </cell>
          <cell r="L20">
            <v>10411090</v>
          </cell>
          <cell r="M20">
            <v>40198</v>
          </cell>
          <cell r="N20">
            <v>13.38</v>
          </cell>
          <cell r="O20">
            <v>0</v>
          </cell>
          <cell r="P20">
            <v>133800</v>
          </cell>
          <cell r="Q20">
            <v>0</v>
          </cell>
          <cell r="R20">
            <v>133800</v>
          </cell>
          <cell r="S20">
            <v>38651</v>
          </cell>
          <cell r="T20">
            <v>38742</v>
          </cell>
          <cell r="U20">
            <v>7.4</v>
          </cell>
          <cell r="V20">
            <v>6.13</v>
          </cell>
        </row>
        <row r="21">
          <cell r="A21" t="str">
            <v>50104</v>
          </cell>
          <cell r="B21" t="str">
            <v>SU25057RMFS9</v>
          </cell>
          <cell r="C21" t="str">
            <v>Облигации федерального займа с переменным купонным доходом,</v>
          </cell>
          <cell r="D21">
            <v>1000</v>
          </cell>
          <cell r="E21">
            <v>0</v>
          </cell>
          <cell r="F21" t="str">
            <v>20168</v>
          </cell>
          <cell r="G21">
            <v>10000</v>
          </cell>
          <cell r="H21">
            <v>38553</v>
          </cell>
          <cell r="I21">
            <v>100.4</v>
          </cell>
          <cell r="J21">
            <v>1004</v>
          </cell>
          <cell r="K21">
            <v>1</v>
          </cell>
          <cell r="L21">
            <v>10411090</v>
          </cell>
          <cell r="M21">
            <v>40198</v>
          </cell>
          <cell r="N21">
            <v>13.38</v>
          </cell>
          <cell r="O21">
            <v>0</v>
          </cell>
          <cell r="P21">
            <v>133800</v>
          </cell>
          <cell r="Q21">
            <v>0</v>
          </cell>
          <cell r="R21">
            <v>133800</v>
          </cell>
          <cell r="S21">
            <v>38651</v>
          </cell>
          <cell r="T21">
            <v>38742</v>
          </cell>
          <cell r="U21">
            <v>7.4</v>
          </cell>
          <cell r="V21">
            <v>6.13</v>
          </cell>
        </row>
        <row r="22">
          <cell r="A22" t="str">
            <v>50104</v>
          </cell>
          <cell r="B22" t="str">
            <v>SU25057RMFS9</v>
          </cell>
          <cell r="C22" t="str">
            <v>Облигации федерального займа с переменным купонным доходом,</v>
          </cell>
          <cell r="D22">
            <v>1000</v>
          </cell>
          <cell r="E22">
            <v>0</v>
          </cell>
          <cell r="F22" t="str">
            <v>20169</v>
          </cell>
          <cell r="G22">
            <v>10000</v>
          </cell>
          <cell r="H22">
            <v>38553</v>
          </cell>
          <cell r="I22">
            <v>100.39</v>
          </cell>
          <cell r="J22">
            <v>1003.9</v>
          </cell>
          <cell r="K22">
            <v>1</v>
          </cell>
          <cell r="L22">
            <v>10411090</v>
          </cell>
          <cell r="M22">
            <v>40198</v>
          </cell>
          <cell r="N22">
            <v>13.38</v>
          </cell>
          <cell r="O22">
            <v>0</v>
          </cell>
          <cell r="P22">
            <v>133800</v>
          </cell>
          <cell r="Q22">
            <v>0</v>
          </cell>
          <cell r="R22">
            <v>133800</v>
          </cell>
          <cell r="S22">
            <v>38651</v>
          </cell>
          <cell r="T22">
            <v>38742</v>
          </cell>
          <cell r="U22">
            <v>7.4</v>
          </cell>
          <cell r="V22">
            <v>6.13</v>
          </cell>
        </row>
        <row r="23">
          <cell r="A23" t="str">
            <v>50104</v>
          </cell>
          <cell r="B23" t="str">
            <v>SU25057RMFS9</v>
          </cell>
          <cell r="C23" t="str">
            <v>Облигации федерального займа с переменным купонным доходом,</v>
          </cell>
          <cell r="D23">
            <v>1000</v>
          </cell>
          <cell r="E23">
            <v>0</v>
          </cell>
          <cell r="F23" t="str">
            <v>20170</v>
          </cell>
          <cell r="G23">
            <v>6800</v>
          </cell>
          <cell r="H23">
            <v>38553</v>
          </cell>
          <cell r="I23">
            <v>100.38</v>
          </cell>
          <cell r="J23">
            <v>1003.8</v>
          </cell>
          <cell r="K23">
            <v>1</v>
          </cell>
          <cell r="L23">
            <v>7079541.2000000002</v>
          </cell>
          <cell r="M23">
            <v>40198</v>
          </cell>
          <cell r="N23">
            <v>13.38</v>
          </cell>
          <cell r="O23">
            <v>0</v>
          </cell>
          <cell r="P23">
            <v>90984</v>
          </cell>
          <cell r="Q23">
            <v>0</v>
          </cell>
          <cell r="R23">
            <v>90984</v>
          </cell>
          <cell r="S23">
            <v>38651</v>
          </cell>
          <cell r="T23">
            <v>38742</v>
          </cell>
          <cell r="U23">
            <v>7.4</v>
          </cell>
          <cell r="V23">
            <v>6.13</v>
          </cell>
        </row>
        <row r="24">
          <cell r="A24" t="str">
            <v>50104</v>
          </cell>
          <cell r="B24" t="str">
            <v>SU25057RMFS9</v>
          </cell>
          <cell r="C24" t="str">
            <v>Облигации федерального займа с переменным купонным доходом,</v>
          </cell>
          <cell r="D24">
            <v>1000</v>
          </cell>
          <cell r="E24">
            <v>0</v>
          </cell>
          <cell r="F24" t="str">
            <v>20171</v>
          </cell>
          <cell r="G24">
            <v>7140</v>
          </cell>
          <cell r="H24">
            <v>38553</v>
          </cell>
          <cell r="I24">
            <v>100.4344</v>
          </cell>
          <cell r="J24">
            <v>1004.3440000000001</v>
          </cell>
          <cell r="K24">
            <v>1</v>
          </cell>
          <cell r="L24">
            <v>7433518.2599999998</v>
          </cell>
          <cell r="M24">
            <v>40198</v>
          </cell>
          <cell r="N24">
            <v>13.38</v>
          </cell>
          <cell r="O24">
            <v>0</v>
          </cell>
          <cell r="P24">
            <v>95533.2</v>
          </cell>
          <cell r="Q24">
            <v>0</v>
          </cell>
          <cell r="R24">
            <v>95533.2</v>
          </cell>
          <cell r="S24">
            <v>38651</v>
          </cell>
          <cell r="T24">
            <v>38742</v>
          </cell>
          <cell r="U24">
            <v>7.4</v>
          </cell>
          <cell r="V24">
            <v>6.13</v>
          </cell>
        </row>
        <row r="25">
          <cell r="A25" t="str">
            <v>50104</v>
          </cell>
          <cell r="B25" t="str">
            <v>SU25057RMFS9</v>
          </cell>
          <cell r="C25" t="str">
            <v>Облигации федерального займа с переменным купонным доходом,</v>
          </cell>
          <cell r="D25">
            <v>1000</v>
          </cell>
          <cell r="E25">
            <v>0</v>
          </cell>
          <cell r="F25" t="str">
            <v>20987</v>
          </cell>
          <cell r="G25">
            <v>17758</v>
          </cell>
          <cell r="H25">
            <v>38615</v>
          </cell>
          <cell r="I25">
            <v>103.72</v>
          </cell>
          <cell r="J25">
            <v>1037.2</v>
          </cell>
          <cell r="K25">
            <v>1</v>
          </cell>
          <cell r="L25">
            <v>18488013.620000001</v>
          </cell>
          <cell r="M25">
            <v>40198</v>
          </cell>
          <cell r="N25">
            <v>13.38</v>
          </cell>
          <cell r="O25">
            <v>0</v>
          </cell>
          <cell r="P25">
            <v>237602.04</v>
          </cell>
          <cell r="Q25">
            <v>0</v>
          </cell>
          <cell r="R25">
            <v>237602.04</v>
          </cell>
          <cell r="S25">
            <v>38651</v>
          </cell>
          <cell r="T25">
            <v>38742</v>
          </cell>
          <cell r="U25">
            <v>7.4</v>
          </cell>
          <cell r="V25">
            <v>6.13</v>
          </cell>
        </row>
        <row r="26">
          <cell r="A26" t="str">
            <v>50104</v>
          </cell>
          <cell r="B26" t="str">
            <v>SU25057RMFS9</v>
          </cell>
          <cell r="C26" t="str">
            <v>Облигации федерального займа с переменным купонным доходом,</v>
          </cell>
          <cell r="D26">
            <v>1000</v>
          </cell>
          <cell r="E26">
            <v>0</v>
          </cell>
          <cell r="F26" t="str">
            <v>21035</v>
          </cell>
          <cell r="G26">
            <v>9770</v>
          </cell>
          <cell r="H26">
            <v>38616</v>
          </cell>
          <cell r="I26">
            <v>103.7499</v>
          </cell>
          <cell r="J26">
            <v>1037.499</v>
          </cell>
          <cell r="K26">
            <v>1</v>
          </cell>
          <cell r="L26">
            <v>10171634.93</v>
          </cell>
          <cell r="M26">
            <v>40198</v>
          </cell>
          <cell r="N26">
            <v>13.38</v>
          </cell>
          <cell r="O26">
            <v>0</v>
          </cell>
          <cell r="P26">
            <v>130722.6</v>
          </cell>
          <cell r="Q26">
            <v>0</v>
          </cell>
          <cell r="R26">
            <v>130722.6</v>
          </cell>
          <cell r="S26">
            <v>38651</v>
          </cell>
          <cell r="T26">
            <v>38742</v>
          </cell>
          <cell r="U26">
            <v>7.4</v>
          </cell>
          <cell r="V26">
            <v>6.13</v>
          </cell>
        </row>
        <row r="27">
          <cell r="A27" t="str">
            <v>50104</v>
          </cell>
          <cell r="B27" t="str">
            <v>SU25057RMFS9</v>
          </cell>
          <cell r="C27" t="str">
            <v>Облигации федерального займа с переменным купонным доходом,</v>
          </cell>
          <cell r="D27">
            <v>1000</v>
          </cell>
          <cell r="E27">
            <v>0</v>
          </cell>
          <cell r="F27" t="str">
            <v>21036</v>
          </cell>
          <cell r="G27">
            <v>3230</v>
          </cell>
          <cell r="H27">
            <v>38616</v>
          </cell>
          <cell r="I27">
            <v>103.75</v>
          </cell>
          <cell r="J27">
            <v>1037.5</v>
          </cell>
          <cell r="K27">
            <v>1</v>
          </cell>
          <cell r="L27">
            <v>3362782.07</v>
          </cell>
          <cell r="M27">
            <v>40198</v>
          </cell>
          <cell r="N27">
            <v>13.38</v>
          </cell>
          <cell r="O27">
            <v>0</v>
          </cell>
          <cell r="P27">
            <v>43217.4</v>
          </cell>
          <cell r="Q27">
            <v>0</v>
          </cell>
          <cell r="R27">
            <v>43217.4</v>
          </cell>
          <cell r="S27">
            <v>38651</v>
          </cell>
          <cell r="T27">
            <v>38742</v>
          </cell>
          <cell r="U27">
            <v>7.4</v>
          </cell>
          <cell r="V27">
            <v>6.13</v>
          </cell>
        </row>
        <row r="28">
          <cell r="A28" t="str">
            <v>50104</v>
          </cell>
          <cell r="B28" t="str">
            <v>SU25057RMFS9</v>
          </cell>
          <cell r="C28" t="str">
            <v>Облигации федерального займа с переменным купонным доходом,</v>
          </cell>
          <cell r="D28">
            <v>1000</v>
          </cell>
          <cell r="E28">
            <v>0</v>
          </cell>
          <cell r="F28" t="str">
            <v>21067</v>
          </cell>
          <cell r="G28">
            <v>2000</v>
          </cell>
          <cell r="H28">
            <v>38617</v>
          </cell>
          <cell r="I28">
            <v>103.84</v>
          </cell>
          <cell r="J28">
            <v>1038.4000000000001</v>
          </cell>
          <cell r="K28">
            <v>1</v>
          </cell>
          <cell r="L28">
            <v>2082218</v>
          </cell>
          <cell r="M28">
            <v>40198</v>
          </cell>
          <cell r="N28">
            <v>13.38</v>
          </cell>
          <cell r="O28">
            <v>0</v>
          </cell>
          <cell r="P28">
            <v>26760</v>
          </cell>
          <cell r="Q28">
            <v>0</v>
          </cell>
          <cell r="R28">
            <v>26760</v>
          </cell>
          <cell r="S28">
            <v>38651</v>
          </cell>
          <cell r="T28">
            <v>38742</v>
          </cell>
          <cell r="U28">
            <v>7.4</v>
          </cell>
          <cell r="V28">
            <v>6.13</v>
          </cell>
        </row>
        <row r="29">
          <cell r="A29" t="str">
            <v>50104</v>
          </cell>
          <cell r="B29" t="str">
            <v>SU25057RMFS9</v>
          </cell>
          <cell r="C29" t="str">
            <v>Облигации федерального займа с переменным купонным доходом,</v>
          </cell>
          <cell r="D29">
            <v>1000</v>
          </cell>
          <cell r="E29">
            <v>0</v>
          </cell>
          <cell r="F29" t="str">
            <v>21068</v>
          </cell>
          <cell r="G29">
            <v>10000</v>
          </cell>
          <cell r="H29">
            <v>38617</v>
          </cell>
          <cell r="I29">
            <v>103.84990000000001</v>
          </cell>
          <cell r="J29">
            <v>1038.499</v>
          </cell>
          <cell r="K29">
            <v>1</v>
          </cell>
          <cell r="L29">
            <v>10411090</v>
          </cell>
          <cell r="M29">
            <v>40198</v>
          </cell>
          <cell r="N29">
            <v>13.38</v>
          </cell>
          <cell r="O29">
            <v>0</v>
          </cell>
          <cell r="P29">
            <v>133800</v>
          </cell>
          <cell r="Q29">
            <v>0</v>
          </cell>
          <cell r="R29">
            <v>133800</v>
          </cell>
          <cell r="S29">
            <v>38651</v>
          </cell>
          <cell r="T29">
            <v>38742</v>
          </cell>
          <cell r="U29">
            <v>7.4</v>
          </cell>
          <cell r="V29">
            <v>6.13</v>
          </cell>
        </row>
        <row r="30">
          <cell r="A30" t="str">
            <v>50104</v>
          </cell>
          <cell r="B30" t="str">
            <v>SU25057RMFS9</v>
          </cell>
          <cell r="C30" t="str">
            <v>Облигации федерального займа с переменным купонным доходом,</v>
          </cell>
          <cell r="D30">
            <v>1000</v>
          </cell>
          <cell r="E30">
            <v>0</v>
          </cell>
          <cell r="F30" t="str">
            <v>21069</v>
          </cell>
          <cell r="G30">
            <v>68000</v>
          </cell>
          <cell r="H30">
            <v>38617</v>
          </cell>
          <cell r="I30">
            <v>103.85</v>
          </cell>
          <cell r="J30">
            <v>1038.5</v>
          </cell>
          <cell r="K30">
            <v>1</v>
          </cell>
          <cell r="L30">
            <v>70795412</v>
          </cell>
          <cell r="M30">
            <v>40198</v>
          </cell>
          <cell r="N30">
            <v>13.38</v>
          </cell>
          <cell r="O30">
            <v>0</v>
          </cell>
          <cell r="P30">
            <v>909840</v>
          </cell>
          <cell r="Q30">
            <v>0</v>
          </cell>
          <cell r="R30">
            <v>909840</v>
          </cell>
          <cell r="S30">
            <v>38651</v>
          </cell>
          <cell r="T30">
            <v>38742</v>
          </cell>
          <cell r="U30">
            <v>7.4</v>
          </cell>
          <cell r="V30">
            <v>6.13</v>
          </cell>
        </row>
        <row r="31">
          <cell r="A31" t="str">
            <v>50104</v>
          </cell>
          <cell r="B31" t="str">
            <v>SU25057RMFS9</v>
          </cell>
          <cell r="C31" t="str">
            <v>Облигации федерального займа с переменным купонным доходом,</v>
          </cell>
          <cell r="D31">
            <v>1000</v>
          </cell>
          <cell r="E31">
            <v>0</v>
          </cell>
          <cell r="F31" t="str">
            <v>21142</v>
          </cell>
          <cell r="G31">
            <v>11000</v>
          </cell>
          <cell r="H31">
            <v>38624</v>
          </cell>
          <cell r="I31">
            <v>103.89</v>
          </cell>
          <cell r="J31">
            <v>1038.9000000000001</v>
          </cell>
          <cell r="K31">
            <v>1</v>
          </cell>
          <cell r="L31">
            <v>11452199</v>
          </cell>
          <cell r="M31">
            <v>40198</v>
          </cell>
          <cell r="N31">
            <v>13.38</v>
          </cell>
          <cell r="O31">
            <v>0</v>
          </cell>
          <cell r="P31">
            <v>147180</v>
          </cell>
          <cell r="Q31">
            <v>0</v>
          </cell>
          <cell r="R31">
            <v>147180</v>
          </cell>
          <cell r="S31">
            <v>38651</v>
          </cell>
          <cell r="T31">
            <v>38742</v>
          </cell>
          <cell r="U31">
            <v>7.4</v>
          </cell>
          <cell r="V31">
            <v>6.13</v>
          </cell>
        </row>
        <row r="32">
          <cell r="A32" t="str">
            <v>50104</v>
          </cell>
          <cell r="B32" t="str">
            <v>SU25057RMFS9</v>
          </cell>
          <cell r="C32" t="str">
            <v>Облигации федерального займа с переменным купонным доходом,</v>
          </cell>
          <cell r="D32">
            <v>1000</v>
          </cell>
          <cell r="E32">
            <v>0</v>
          </cell>
          <cell r="F32" t="str">
            <v>21520</v>
          </cell>
          <cell r="G32">
            <v>70000</v>
          </cell>
          <cell r="H32">
            <v>38644</v>
          </cell>
          <cell r="I32">
            <v>102.5201</v>
          </cell>
          <cell r="J32">
            <v>1025.201</v>
          </cell>
          <cell r="K32">
            <v>1</v>
          </cell>
          <cell r="L32">
            <v>72877630</v>
          </cell>
          <cell r="M32">
            <v>40198</v>
          </cell>
          <cell r="N32">
            <v>13.38</v>
          </cell>
          <cell r="O32">
            <v>0</v>
          </cell>
          <cell r="P32">
            <v>936600</v>
          </cell>
          <cell r="Q32">
            <v>0</v>
          </cell>
          <cell r="R32">
            <v>936600</v>
          </cell>
          <cell r="S32">
            <v>38651</v>
          </cell>
          <cell r="T32">
            <v>38742</v>
          </cell>
          <cell r="U32">
            <v>7.4</v>
          </cell>
          <cell r="V32">
            <v>6.13</v>
          </cell>
        </row>
        <row r="33">
          <cell r="A33" t="str">
            <v>50104</v>
          </cell>
          <cell r="B33" t="str">
            <v>SU25057RMFS9</v>
          </cell>
          <cell r="C33" t="str">
            <v>Облигации федерального займа с переменным купонным доходом,</v>
          </cell>
          <cell r="D33">
            <v>1000</v>
          </cell>
          <cell r="E33">
            <v>0</v>
          </cell>
          <cell r="F33" t="str">
            <v>21521</v>
          </cell>
          <cell r="G33">
            <v>10000</v>
          </cell>
          <cell r="H33">
            <v>38644</v>
          </cell>
          <cell r="I33">
            <v>102.5001</v>
          </cell>
          <cell r="J33">
            <v>1025.001</v>
          </cell>
          <cell r="K33">
            <v>1</v>
          </cell>
          <cell r="L33">
            <v>10411090</v>
          </cell>
          <cell r="M33">
            <v>40198</v>
          </cell>
          <cell r="N33">
            <v>13.38</v>
          </cell>
          <cell r="O33">
            <v>0</v>
          </cell>
          <cell r="P33">
            <v>133800</v>
          </cell>
          <cell r="Q33">
            <v>0</v>
          </cell>
          <cell r="R33">
            <v>133800</v>
          </cell>
          <cell r="S33">
            <v>38651</v>
          </cell>
          <cell r="T33">
            <v>38742</v>
          </cell>
          <cell r="U33">
            <v>7.4</v>
          </cell>
          <cell r="V33">
            <v>6.13</v>
          </cell>
        </row>
        <row r="34">
          <cell r="A34" t="str">
            <v>50104</v>
          </cell>
          <cell r="B34" t="str">
            <v>SU25057RMFS9</v>
          </cell>
          <cell r="C34" t="str">
            <v>Облигации федерального займа с переменным купонным доходом,</v>
          </cell>
          <cell r="D34">
            <v>1000</v>
          </cell>
          <cell r="E34">
            <v>0</v>
          </cell>
          <cell r="F34" t="str">
            <v>21551</v>
          </cell>
          <cell r="G34">
            <v>20000</v>
          </cell>
          <cell r="H34">
            <v>38645</v>
          </cell>
          <cell r="I34">
            <v>102.6</v>
          </cell>
          <cell r="J34">
            <v>1026</v>
          </cell>
          <cell r="K34">
            <v>1</v>
          </cell>
          <cell r="L34">
            <v>20822180</v>
          </cell>
          <cell r="M34">
            <v>40198</v>
          </cell>
          <cell r="N34">
            <v>13.38</v>
          </cell>
          <cell r="O34">
            <v>0</v>
          </cell>
          <cell r="P34">
            <v>267600</v>
          </cell>
          <cell r="Q34">
            <v>0</v>
          </cell>
          <cell r="R34">
            <v>267600</v>
          </cell>
          <cell r="S34">
            <v>38651</v>
          </cell>
          <cell r="T34">
            <v>38742</v>
          </cell>
          <cell r="U34">
            <v>7.4</v>
          </cell>
          <cell r="V34">
            <v>6.13</v>
          </cell>
        </row>
        <row r="35">
          <cell r="A35" t="str">
            <v>50104</v>
          </cell>
          <cell r="B35" t="str">
            <v>SU25057RMFS9</v>
          </cell>
          <cell r="C35" t="str">
            <v>Облигации федерального займа с переменным купонным доходом,</v>
          </cell>
          <cell r="D35">
            <v>1000</v>
          </cell>
          <cell r="E35">
            <v>0</v>
          </cell>
          <cell r="F35" t="str">
            <v>21552</v>
          </cell>
          <cell r="G35">
            <v>20000</v>
          </cell>
          <cell r="H35">
            <v>38645</v>
          </cell>
          <cell r="I35">
            <v>102.6</v>
          </cell>
          <cell r="J35">
            <v>1026</v>
          </cell>
          <cell r="K35">
            <v>1</v>
          </cell>
          <cell r="L35">
            <v>20822180</v>
          </cell>
          <cell r="M35">
            <v>40198</v>
          </cell>
          <cell r="N35">
            <v>13.38</v>
          </cell>
          <cell r="O35">
            <v>0</v>
          </cell>
          <cell r="P35">
            <v>267600</v>
          </cell>
          <cell r="Q35">
            <v>0</v>
          </cell>
          <cell r="R35">
            <v>267600</v>
          </cell>
          <cell r="S35">
            <v>38651</v>
          </cell>
          <cell r="T35">
            <v>38742</v>
          </cell>
          <cell r="U35">
            <v>7.4</v>
          </cell>
          <cell r="V35">
            <v>6.13</v>
          </cell>
        </row>
        <row r="36">
          <cell r="A36" t="str">
            <v>50104</v>
          </cell>
          <cell r="B36" t="str">
            <v>SU25057RMFS9</v>
          </cell>
          <cell r="C36" t="str">
            <v>Облигации федерального займа с переменным купонным доходом,</v>
          </cell>
          <cell r="D36">
            <v>1000</v>
          </cell>
          <cell r="E36">
            <v>0</v>
          </cell>
          <cell r="F36" t="str">
            <v>21563</v>
          </cell>
          <cell r="G36">
            <v>30000</v>
          </cell>
          <cell r="H36">
            <v>38645</v>
          </cell>
          <cell r="I36">
            <v>102.6</v>
          </cell>
          <cell r="J36">
            <v>1026</v>
          </cell>
          <cell r="K36">
            <v>1</v>
          </cell>
          <cell r="L36">
            <v>31233270</v>
          </cell>
          <cell r="M36">
            <v>40198</v>
          </cell>
          <cell r="N36">
            <v>13.38</v>
          </cell>
          <cell r="O36">
            <v>0</v>
          </cell>
          <cell r="P36">
            <v>401400</v>
          </cell>
          <cell r="Q36">
            <v>0</v>
          </cell>
          <cell r="R36">
            <v>401400</v>
          </cell>
          <cell r="S36">
            <v>38651</v>
          </cell>
          <cell r="T36">
            <v>38742</v>
          </cell>
          <cell r="U36">
            <v>7.4</v>
          </cell>
          <cell r="V36">
            <v>6.13</v>
          </cell>
        </row>
        <row r="37">
          <cell r="A37" t="str">
            <v>50104</v>
          </cell>
          <cell r="B37" t="str">
            <v>SU25057RMFS9</v>
          </cell>
          <cell r="C37" t="str">
            <v>Облигации федерального займа с переменным купонным доходом,</v>
          </cell>
          <cell r="D37">
            <v>1000</v>
          </cell>
          <cell r="E37">
            <v>0</v>
          </cell>
          <cell r="F37" t="str">
            <v>21564</v>
          </cell>
          <cell r="G37">
            <v>4790</v>
          </cell>
          <cell r="H37">
            <v>38645</v>
          </cell>
          <cell r="I37">
            <v>102.6</v>
          </cell>
          <cell r="J37">
            <v>1026</v>
          </cell>
          <cell r="K37">
            <v>1</v>
          </cell>
          <cell r="L37">
            <v>4986912.1100000003</v>
          </cell>
          <cell r="M37">
            <v>40198</v>
          </cell>
          <cell r="N37">
            <v>13.38</v>
          </cell>
          <cell r="O37">
            <v>0</v>
          </cell>
          <cell r="P37">
            <v>64090.2</v>
          </cell>
          <cell r="Q37">
            <v>0</v>
          </cell>
          <cell r="R37">
            <v>64090.2</v>
          </cell>
          <cell r="S37">
            <v>38651</v>
          </cell>
          <cell r="T37">
            <v>38742</v>
          </cell>
          <cell r="U37">
            <v>7.4</v>
          </cell>
          <cell r="V37">
            <v>6.13</v>
          </cell>
        </row>
        <row r="38">
          <cell r="A38" t="str">
            <v>50104</v>
          </cell>
          <cell r="B38" t="str">
            <v>SU25057RMFS9</v>
          </cell>
          <cell r="C38" t="str">
            <v>Облигации федерального займа с переменным купонным доходом,</v>
          </cell>
          <cell r="D38">
            <v>1000</v>
          </cell>
          <cell r="E38">
            <v>0</v>
          </cell>
          <cell r="F38" t="str">
            <v>21674</v>
          </cell>
          <cell r="G38">
            <v>5000</v>
          </cell>
          <cell r="H38">
            <v>38652</v>
          </cell>
          <cell r="I38">
            <v>102.4499</v>
          </cell>
          <cell r="J38">
            <v>1024.499</v>
          </cell>
          <cell r="K38">
            <v>1</v>
          </cell>
          <cell r="L38">
            <v>5205545</v>
          </cell>
          <cell r="M38">
            <v>40198</v>
          </cell>
          <cell r="N38">
            <v>13.38</v>
          </cell>
          <cell r="O38">
            <v>0.2</v>
          </cell>
          <cell r="P38">
            <v>66900</v>
          </cell>
          <cell r="Q38">
            <v>1000</v>
          </cell>
          <cell r="R38">
            <v>65900</v>
          </cell>
          <cell r="S38">
            <v>38651</v>
          </cell>
          <cell r="T38">
            <v>38742</v>
          </cell>
          <cell r="U38">
            <v>7.4</v>
          </cell>
          <cell r="V38">
            <v>6.13</v>
          </cell>
        </row>
        <row r="39">
          <cell r="A39" t="str">
            <v>50104</v>
          </cell>
          <cell r="B39" t="str">
            <v>SU25057RMFS9</v>
          </cell>
          <cell r="C39" t="str">
            <v>Облигации федерального займа с переменным купонным доходом,</v>
          </cell>
          <cell r="D39">
            <v>1000</v>
          </cell>
          <cell r="E39">
            <v>0</v>
          </cell>
          <cell r="F39" t="str">
            <v>21675</v>
          </cell>
          <cell r="G39">
            <v>2080</v>
          </cell>
          <cell r="H39">
            <v>38652</v>
          </cell>
          <cell r="I39">
            <v>102.45</v>
          </cell>
          <cell r="J39">
            <v>1024.5</v>
          </cell>
          <cell r="K39">
            <v>1</v>
          </cell>
          <cell r="L39">
            <v>2165506.7200000002</v>
          </cell>
          <cell r="M39">
            <v>40198</v>
          </cell>
          <cell r="N39">
            <v>13.38</v>
          </cell>
          <cell r="O39">
            <v>0.2</v>
          </cell>
          <cell r="P39">
            <v>27830.400000000001</v>
          </cell>
          <cell r="Q39">
            <v>416</v>
          </cell>
          <cell r="R39">
            <v>27414.400000000001</v>
          </cell>
          <cell r="S39">
            <v>38651</v>
          </cell>
          <cell r="T39">
            <v>38742</v>
          </cell>
          <cell r="U39">
            <v>7.4</v>
          </cell>
          <cell r="V39">
            <v>6.13</v>
          </cell>
        </row>
        <row r="40">
          <cell r="A40" t="str">
            <v>50104</v>
          </cell>
          <cell r="B40" t="str">
            <v>SU25057RMFS9</v>
          </cell>
          <cell r="C40" t="str">
            <v>Облигации федерального займа с переменным купонным доходом,</v>
          </cell>
          <cell r="D40">
            <v>1000</v>
          </cell>
          <cell r="E40">
            <v>0</v>
          </cell>
          <cell r="F40" t="str">
            <v>22289</v>
          </cell>
          <cell r="G40">
            <v>4920</v>
          </cell>
          <cell r="H40">
            <v>38694</v>
          </cell>
          <cell r="I40">
            <v>100.771</v>
          </cell>
          <cell r="J40">
            <v>1007.71</v>
          </cell>
          <cell r="K40">
            <v>1</v>
          </cell>
          <cell r="L40">
            <v>5122256.28</v>
          </cell>
          <cell r="M40">
            <v>40198</v>
          </cell>
          <cell r="N40">
            <v>13.38</v>
          </cell>
          <cell r="O40">
            <v>8.7200000000000006</v>
          </cell>
          <cell r="P40">
            <v>65829.600000000006</v>
          </cell>
          <cell r="Q40">
            <v>42902.400000000001</v>
          </cell>
          <cell r="R40">
            <v>22927.200000000001</v>
          </cell>
          <cell r="S40">
            <v>38651</v>
          </cell>
          <cell r="T40">
            <v>38742</v>
          </cell>
          <cell r="U40">
            <v>7.4</v>
          </cell>
          <cell r="V40">
            <v>6.13</v>
          </cell>
        </row>
        <row r="41">
          <cell r="A41" t="str">
            <v>50104</v>
          </cell>
          <cell r="B41" t="str">
            <v>SU25057RMFS9</v>
          </cell>
          <cell r="C41" t="str">
            <v>Облигации федерального займа с переменным купонным доходом,</v>
          </cell>
          <cell r="D41">
            <v>1000</v>
          </cell>
          <cell r="E41">
            <v>0</v>
          </cell>
          <cell r="F41" t="str">
            <v>TOTAL</v>
          </cell>
          <cell r="G41">
            <v>482488</v>
          </cell>
          <cell r="H41">
            <v>38744</v>
          </cell>
          <cell r="I41">
            <v>101.94589999999999</v>
          </cell>
          <cell r="J41">
            <v>1019.4591</v>
          </cell>
          <cell r="K41">
            <v>1</v>
          </cell>
          <cell r="L41">
            <v>502322599.19</v>
          </cell>
          <cell r="M41">
            <v>40198</v>
          </cell>
          <cell r="N41">
            <v>13.38</v>
          </cell>
          <cell r="O41">
            <v>9.1899999999999996E-2</v>
          </cell>
          <cell r="P41">
            <v>6455689.4400000004</v>
          </cell>
          <cell r="Q41">
            <v>44318.400000000001</v>
          </cell>
          <cell r="R41">
            <v>6411371.04</v>
          </cell>
          <cell r="S41">
            <v>38651</v>
          </cell>
          <cell r="T41">
            <v>38742</v>
          </cell>
          <cell r="U41">
            <v>7.4</v>
          </cell>
          <cell r="V41">
            <v>6.13</v>
          </cell>
        </row>
        <row r="42">
          <cell r="A42" t="str">
            <v>50104</v>
          </cell>
          <cell r="B42" t="str">
            <v>SU46002RMFS0</v>
          </cell>
          <cell r="C42" t="str">
            <v>Облигации федерального займа с амортизацией долга с переменн</v>
          </cell>
          <cell r="D42">
            <v>1000</v>
          </cell>
          <cell r="E42">
            <v>0</v>
          </cell>
          <cell r="F42" t="str">
            <v>18940</v>
          </cell>
          <cell r="G42">
            <v>4000</v>
          </cell>
          <cell r="H42">
            <v>38245</v>
          </cell>
          <cell r="I42">
            <v>107.251</v>
          </cell>
          <cell r="J42">
            <v>1072.51</v>
          </cell>
          <cell r="K42">
            <v>1</v>
          </cell>
          <cell r="L42">
            <v>4460816</v>
          </cell>
          <cell r="M42">
            <v>41129</v>
          </cell>
          <cell r="N42">
            <v>37.26</v>
          </cell>
          <cell r="O42">
            <v>0</v>
          </cell>
          <cell r="P42">
            <v>149040</v>
          </cell>
          <cell r="Q42">
            <v>0</v>
          </cell>
          <cell r="R42">
            <v>149040</v>
          </cell>
          <cell r="S42">
            <v>38581</v>
          </cell>
          <cell r="T42">
            <v>38763</v>
          </cell>
          <cell r="U42">
            <v>10</v>
          </cell>
          <cell r="V42">
            <v>5.37</v>
          </cell>
        </row>
        <row r="43">
          <cell r="A43" t="str">
            <v>50104</v>
          </cell>
          <cell r="B43" t="str">
            <v>SU46002RMFS0</v>
          </cell>
          <cell r="C43" t="str">
            <v>Облигации федерального займа с амортизацией долга с переменн</v>
          </cell>
          <cell r="D43">
            <v>1000</v>
          </cell>
          <cell r="E43">
            <v>0</v>
          </cell>
          <cell r="F43" t="str">
            <v>18941</v>
          </cell>
          <cell r="G43">
            <v>4000</v>
          </cell>
          <cell r="H43">
            <v>38245</v>
          </cell>
          <cell r="I43">
            <v>107.09099999999999</v>
          </cell>
          <cell r="J43">
            <v>1070.9100000000001</v>
          </cell>
          <cell r="K43">
            <v>1</v>
          </cell>
          <cell r="L43">
            <v>4460816</v>
          </cell>
          <cell r="M43">
            <v>41129</v>
          </cell>
          <cell r="N43">
            <v>37.26</v>
          </cell>
          <cell r="O43">
            <v>0</v>
          </cell>
          <cell r="P43">
            <v>149040</v>
          </cell>
          <cell r="Q43">
            <v>0</v>
          </cell>
          <cell r="R43">
            <v>149040</v>
          </cell>
          <cell r="S43">
            <v>38581</v>
          </cell>
          <cell r="T43">
            <v>38763</v>
          </cell>
          <cell r="U43">
            <v>10</v>
          </cell>
          <cell r="V43">
            <v>5.37</v>
          </cell>
        </row>
        <row r="44">
          <cell r="A44" t="str">
            <v>50104</v>
          </cell>
          <cell r="B44" t="str">
            <v>SU46002RMFS0</v>
          </cell>
          <cell r="C44" t="str">
            <v>Облигации федерального займа с амортизацией долга с переменн</v>
          </cell>
          <cell r="D44">
            <v>1000</v>
          </cell>
          <cell r="E44">
            <v>0</v>
          </cell>
          <cell r="F44" t="str">
            <v>18942</v>
          </cell>
          <cell r="G44">
            <v>4000</v>
          </cell>
          <cell r="H44">
            <v>38245</v>
          </cell>
          <cell r="I44">
            <v>107.051</v>
          </cell>
          <cell r="J44">
            <v>1070.51</v>
          </cell>
          <cell r="K44">
            <v>1</v>
          </cell>
          <cell r="L44">
            <v>4460816</v>
          </cell>
          <cell r="M44">
            <v>41129</v>
          </cell>
          <cell r="N44">
            <v>37.26</v>
          </cell>
          <cell r="O44">
            <v>0</v>
          </cell>
          <cell r="P44">
            <v>149040</v>
          </cell>
          <cell r="Q44">
            <v>0</v>
          </cell>
          <cell r="R44">
            <v>149040</v>
          </cell>
          <cell r="S44">
            <v>38581</v>
          </cell>
          <cell r="T44">
            <v>38763</v>
          </cell>
          <cell r="U44">
            <v>10</v>
          </cell>
          <cell r="V44">
            <v>5.37</v>
          </cell>
        </row>
        <row r="45">
          <cell r="A45" t="str">
            <v>50104</v>
          </cell>
          <cell r="B45" t="str">
            <v>SU46002RMFS0</v>
          </cell>
          <cell r="C45" t="str">
            <v>Облигации федерального займа с амортизацией долга с переменн</v>
          </cell>
          <cell r="D45">
            <v>1000</v>
          </cell>
          <cell r="E45">
            <v>0</v>
          </cell>
          <cell r="F45" t="str">
            <v>18943</v>
          </cell>
          <cell r="G45">
            <v>4000</v>
          </cell>
          <cell r="H45">
            <v>38245</v>
          </cell>
          <cell r="I45">
            <v>107.211</v>
          </cell>
          <cell r="J45">
            <v>1072.1099999999999</v>
          </cell>
          <cell r="K45">
            <v>1</v>
          </cell>
          <cell r="L45">
            <v>4460816</v>
          </cell>
          <cell r="M45">
            <v>41129</v>
          </cell>
          <cell r="N45">
            <v>37.26</v>
          </cell>
          <cell r="O45">
            <v>0</v>
          </cell>
          <cell r="P45">
            <v>149040</v>
          </cell>
          <cell r="Q45">
            <v>0</v>
          </cell>
          <cell r="R45">
            <v>149040</v>
          </cell>
          <cell r="S45">
            <v>38581</v>
          </cell>
          <cell r="T45">
            <v>38763</v>
          </cell>
          <cell r="U45">
            <v>10</v>
          </cell>
          <cell r="V45">
            <v>5.37</v>
          </cell>
        </row>
        <row r="46">
          <cell r="A46" t="str">
            <v>50104</v>
          </cell>
          <cell r="B46" t="str">
            <v>SU46002RMFS0</v>
          </cell>
          <cell r="C46" t="str">
            <v>Облигации федерального займа с амортизацией долга с переменн</v>
          </cell>
          <cell r="D46">
            <v>1000</v>
          </cell>
          <cell r="E46">
            <v>0</v>
          </cell>
          <cell r="F46" t="str">
            <v>18944</v>
          </cell>
          <cell r="G46">
            <v>4000</v>
          </cell>
          <cell r="H46">
            <v>38245</v>
          </cell>
          <cell r="I46">
            <v>107.17100000000001</v>
          </cell>
          <cell r="J46">
            <v>1071.71</v>
          </cell>
          <cell r="K46">
            <v>1</v>
          </cell>
          <cell r="L46">
            <v>4460816</v>
          </cell>
          <cell r="M46">
            <v>41129</v>
          </cell>
          <cell r="N46">
            <v>37.26</v>
          </cell>
          <cell r="O46">
            <v>0</v>
          </cell>
          <cell r="P46">
            <v>149040</v>
          </cell>
          <cell r="Q46">
            <v>0</v>
          </cell>
          <cell r="R46">
            <v>149040</v>
          </cell>
          <cell r="S46">
            <v>38581</v>
          </cell>
          <cell r="T46">
            <v>38763</v>
          </cell>
          <cell r="U46">
            <v>10</v>
          </cell>
          <cell r="V46">
            <v>5.37</v>
          </cell>
        </row>
        <row r="47">
          <cell r="A47" t="str">
            <v>50104</v>
          </cell>
          <cell r="B47" t="str">
            <v>SU46002RMFS0</v>
          </cell>
          <cell r="C47" t="str">
            <v>Облигации федерального займа с амортизацией долга с переменн</v>
          </cell>
          <cell r="D47">
            <v>1000</v>
          </cell>
          <cell r="E47">
            <v>0</v>
          </cell>
          <cell r="F47" t="str">
            <v>18945</v>
          </cell>
          <cell r="G47">
            <v>4000</v>
          </cell>
          <cell r="H47">
            <v>38245</v>
          </cell>
          <cell r="I47">
            <v>107.131</v>
          </cell>
          <cell r="J47">
            <v>1071.31</v>
          </cell>
          <cell r="K47">
            <v>1</v>
          </cell>
          <cell r="L47">
            <v>4460816</v>
          </cell>
          <cell r="M47">
            <v>41129</v>
          </cell>
          <cell r="N47">
            <v>37.26</v>
          </cell>
          <cell r="O47">
            <v>0</v>
          </cell>
          <cell r="P47">
            <v>149040</v>
          </cell>
          <cell r="Q47">
            <v>0</v>
          </cell>
          <cell r="R47">
            <v>149040</v>
          </cell>
          <cell r="S47">
            <v>38581</v>
          </cell>
          <cell r="T47">
            <v>38763</v>
          </cell>
          <cell r="U47">
            <v>10</v>
          </cell>
          <cell r="V47">
            <v>5.37</v>
          </cell>
        </row>
        <row r="48">
          <cell r="A48" t="str">
            <v>50104</v>
          </cell>
          <cell r="B48" t="str">
            <v>SU46002RMFS0</v>
          </cell>
          <cell r="C48" t="str">
            <v>Облигации федерального займа с амортизацией долга с переменн</v>
          </cell>
          <cell r="D48">
            <v>1000</v>
          </cell>
          <cell r="E48">
            <v>0</v>
          </cell>
          <cell r="F48" t="str">
            <v>18948</v>
          </cell>
          <cell r="G48">
            <v>4000</v>
          </cell>
          <cell r="H48">
            <v>38245</v>
          </cell>
          <cell r="I48">
            <v>107.331</v>
          </cell>
          <cell r="J48">
            <v>1073.31</v>
          </cell>
          <cell r="K48">
            <v>1</v>
          </cell>
          <cell r="L48">
            <v>4460816</v>
          </cell>
          <cell r="M48">
            <v>41129</v>
          </cell>
          <cell r="N48">
            <v>37.26</v>
          </cell>
          <cell r="O48">
            <v>0</v>
          </cell>
          <cell r="P48">
            <v>149040</v>
          </cell>
          <cell r="Q48">
            <v>0</v>
          </cell>
          <cell r="R48">
            <v>149040</v>
          </cell>
          <cell r="S48">
            <v>38581</v>
          </cell>
          <cell r="T48">
            <v>38763</v>
          </cell>
          <cell r="U48">
            <v>10</v>
          </cell>
          <cell r="V48">
            <v>5.37</v>
          </cell>
        </row>
        <row r="49">
          <cell r="A49" t="str">
            <v>50104</v>
          </cell>
          <cell r="B49" t="str">
            <v>SU46002RMFS0</v>
          </cell>
          <cell r="C49" t="str">
            <v>Облигации федерального займа с амортизацией долга с переменн</v>
          </cell>
          <cell r="D49">
            <v>1000</v>
          </cell>
          <cell r="E49">
            <v>0</v>
          </cell>
          <cell r="F49" t="str">
            <v>18949</v>
          </cell>
          <cell r="G49">
            <v>4000</v>
          </cell>
          <cell r="H49">
            <v>38245</v>
          </cell>
          <cell r="I49">
            <v>107.291</v>
          </cell>
          <cell r="J49">
            <v>1072.9100000000001</v>
          </cell>
          <cell r="K49">
            <v>1</v>
          </cell>
          <cell r="L49">
            <v>4460816</v>
          </cell>
          <cell r="M49">
            <v>41129</v>
          </cell>
          <cell r="N49">
            <v>37.26</v>
          </cell>
          <cell r="O49">
            <v>0</v>
          </cell>
          <cell r="P49">
            <v>149040</v>
          </cell>
          <cell r="Q49">
            <v>0</v>
          </cell>
          <cell r="R49">
            <v>149040</v>
          </cell>
          <cell r="S49">
            <v>38581</v>
          </cell>
          <cell r="T49">
            <v>38763</v>
          </cell>
          <cell r="U49">
            <v>10</v>
          </cell>
          <cell r="V49">
            <v>5.37</v>
          </cell>
        </row>
        <row r="50">
          <cell r="A50" t="str">
            <v>50104</v>
          </cell>
          <cell r="B50" t="str">
            <v>SU46002RMFS0</v>
          </cell>
          <cell r="C50" t="str">
            <v>Облигации федерального займа с амортизацией долга с переменн</v>
          </cell>
          <cell r="D50">
            <v>1000</v>
          </cell>
          <cell r="E50">
            <v>0</v>
          </cell>
          <cell r="F50" t="str">
            <v>18946</v>
          </cell>
          <cell r="G50">
            <v>4000</v>
          </cell>
          <cell r="H50">
            <v>38266</v>
          </cell>
          <cell r="I50">
            <v>107.221</v>
          </cell>
          <cell r="J50">
            <v>1072.21</v>
          </cell>
          <cell r="K50">
            <v>1</v>
          </cell>
          <cell r="L50">
            <v>4460816</v>
          </cell>
          <cell r="M50">
            <v>41129</v>
          </cell>
          <cell r="N50">
            <v>37.26</v>
          </cell>
          <cell r="O50">
            <v>0</v>
          </cell>
          <cell r="P50">
            <v>149040</v>
          </cell>
          <cell r="Q50">
            <v>0</v>
          </cell>
          <cell r="R50">
            <v>149040</v>
          </cell>
          <cell r="S50">
            <v>38581</v>
          </cell>
          <cell r="T50">
            <v>38763</v>
          </cell>
          <cell r="U50">
            <v>10</v>
          </cell>
          <cell r="V50">
            <v>5.37</v>
          </cell>
        </row>
        <row r="51">
          <cell r="A51" t="str">
            <v>50104</v>
          </cell>
          <cell r="B51" t="str">
            <v>SU46002RMFS0</v>
          </cell>
          <cell r="C51" t="str">
            <v>Облигации федерального займа с амортизацией долга с переменн</v>
          </cell>
          <cell r="D51">
            <v>1000</v>
          </cell>
          <cell r="E51">
            <v>0</v>
          </cell>
          <cell r="F51" t="str">
            <v>18947</v>
          </cell>
          <cell r="G51">
            <v>5000</v>
          </cell>
          <cell r="H51">
            <v>38266</v>
          </cell>
          <cell r="I51">
            <v>107.191</v>
          </cell>
          <cell r="J51">
            <v>1071.9100000000001</v>
          </cell>
          <cell r="K51">
            <v>1</v>
          </cell>
          <cell r="L51">
            <v>5576020</v>
          </cell>
          <cell r="M51">
            <v>41129</v>
          </cell>
          <cell r="N51">
            <v>37.26</v>
          </cell>
          <cell r="O51">
            <v>0</v>
          </cell>
          <cell r="P51">
            <v>186300</v>
          </cell>
          <cell r="Q51">
            <v>0</v>
          </cell>
          <cell r="R51">
            <v>186300</v>
          </cell>
          <cell r="S51">
            <v>38581</v>
          </cell>
          <cell r="T51">
            <v>38763</v>
          </cell>
          <cell r="U51">
            <v>10</v>
          </cell>
          <cell r="V51">
            <v>5.37</v>
          </cell>
        </row>
        <row r="52">
          <cell r="A52" t="str">
            <v>50104</v>
          </cell>
          <cell r="B52" t="str">
            <v>SU46002RMFS0</v>
          </cell>
          <cell r="C52" t="str">
            <v>Облигации федерального займа с амортизацией долга с переменн</v>
          </cell>
          <cell r="D52">
            <v>1000</v>
          </cell>
          <cell r="E52">
            <v>0</v>
          </cell>
          <cell r="F52" t="str">
            <v>19207</v>
          </cell>
          <cell r="G52">
            <v>10000</v>
          </cell>
          <cell r="H52">
            <v>38315</v>
          </cell>
          <cell r="I52">
            <v>108.6057</v>
          </cell>
          <cell r="J52">
            <v>1086.057</v>
          </cell>
          <cell r="K52">
            <v>1</v>
          </cell>
          <cell r="L52">
            <v>11152040</v>
          </cell>
          <cell r="M52">
            <v>41129</v>
          </cell>
          <cell r="N52">
            <v>37.26</v>
          </cell>
          <cell r="O52">
            <v>0</v>
          </cell>
          <cell r="P52">
            <v>372600</v>
          </cell>
          <cell r="Q52">
            <v>0</v>
          </cell>
          <cell r="R52">
            <v>372600</v>
          </cell>
          <cell r="S52">
            <v>38581</v>
          </cell>
          <cell r="T52">
            <v>38763</v>
          </cell>
          <cell r="U52">
            <v>10</v>
          </cell>
          <cell r="V52">
            <v>5.37</v>
          </cell>
        </row>
        <row r="53">
          <cell r="A53" t="str">
            <v>50104</v>
          </cell>
          <cell r="B53" t="str">
            <v>SU46002RMFS0</v>
          </cell>
          <cell r="C53" t="str">
            <v>Облигации федерального займа с амортизацией долга с переменн</v>
          </cell>
          <cell r="D53">
            <v>1000</v>
          </cell>
          <cell r="E53">
            <v>0</v>
          </cell>
          <cell r="F53" t="str">
            <v>19208</v>
          </cell>
          <cell r="G53">
            <v>16000</v>
          </cell>
          <cell r="H53">
            <v>38315</v>
          </cell>
          <cell r="I53">
            <v>108.60599999999999</v>
          </cell>
          <cell r="J53">
            <v>1086.06</v>
          </cell>
          <cell r="K53">
            <v>1</v>
          </cell>
          <cell r="L53">
            <v>17843264</v>
          </cell>
          <cell r="M53">
            <v>41129</v>
          </cell>
          <cell r="N53">
            <v>37.26</v>
          </cell>
          <cell r="O53">
            <v>0</v>
          </cell>
          <cell r="P53">
            <v>596160</v>
          </cell>
          <cell r="Q53">
            <v>0</v>
          </cell>
          <cell r="R53">
            <v>596160</v>
          </cell>
          <cell r="S53">
            <v>38581</v>
          </cell>
          <cell r="T53">
            <v>38763</v>
          </cell>
          <cell r="U53">
            <v>10</v>
          </cell>
          <cell r="V53">
            <v>5.37</v>
          </cell>
        </row>
        <row r="54">
          <cell r="A54" t="str">
            <v>50104</v>
          </cell>
          <cell r="B54" t="str">
            <v>SU46002RMFS0</v>
          </cell>
          <cell r="C54" t="str">
            <v>Облигации федерального займа с амортизацией долга с переменн</v>
          </cell>
          <cell r="D54">
            <v>1000</v>
          </cell>
          <cell r="E54">
            <v>0</v>
          </cell>
          <cell r="F54" t="str">
            <v>19209</v>
          </cell>
          <cell r="G54">
            <v>3000</v>
          </cell>
          <cell r="H54">
            <v>38315</v>
          </cell>
          <cell r="I54">
            <v>108.61</v>
          </cell>
          <cell r="J54">
            <v>1086.0999999999999</v>
          </cell>
          <cell r="K54">
            <v>1</v>
          </cell>
          <cell r="L54">
            <v>3345612</v>
          </cell>
          <cell r="M54">
            <v>41129</v>
          </cell>
          <cell r="N54">
            <v>37.26</v>
          </cell>
          <cell r="O54">
            <v>0</v>
          </cell>
          <cell r="P54">
            <v>111780</v>
          </cell>
          <cell r="Q54">
            <v>0</v>
          </cell>
          <cell r="R54">
            <v>111780</v>
          </cell>
          <cell r="S54">
            <v>38581</v>
          </cell>
          <cell r="T54">
            <v>38763</v>
          </cell>
          <cell r="U54">
            <v>10</v>
          </cell>
          <cell r="V54">
            <v>5.37</v>
          </cell>
        </row>
        <row r="55">
          <cell r="A55" t="str">
            <v>50104</v>
          </cell>
          <cell r="B55" t="str">
            <v>SU46002RMFS0</v>
          </cell>
          <cell r="C55" t="str">
            <v>Облигации федерального займа с амортизацией долга с переменн</v>
          </cell>
          <cell r="D55">
            <v>1000</v>
          </cell>
          <cell r="E55">
            <v>0</v>
          </cell>
          <cell r="F55" t="str">
            <v>19260</v>
          </cell>
          <cell r="G55">
            <v>140</v>
          </cell>
          <cell r="H55">
            <v>38317</v>
          </cell>
          <cell r="I55">
            <v>108.4</v>
          </cell>
          <cell r="J55">
            <v>1084</v>
          </cell>
          <cell r="K55">
            <v>1</v>
          </cell>
          <cell r="L55">
            <v>156128.56</v>
          </cell>
          <cell r="M55">
            <v>41129</v>
          </cell>
          <cell r="N55">
            <v>37.26</v>
          </cell>
          <cell r="O55">
            <v>0</v>
          </cell>
          <cell r="P55">
            <v>5216.3999999999996</v>
          </cell>
          <cell r="Q55">
            <v>0</v>
          </cell>
          <cell r="R55">
            <v>5216.3999999999996</v>
          </cell>
          <cell r="S55">
            <v>38581</v>
          </cell>
          <cell r="T55">
            <v>38763</v>
          </cell>
          <cell r="U55">
            <v>10</v>
          </cell>
          <cell r="V55">
            <v>5.37</v>
          </cell>
        </row>
        <row r="56">
          <cell r="A56" t="str">
            <v>50104</v>
          </cell>
          <cell r="B56" t="str">
            <v>SU46002RMFS0</v>
          </cell>
          <cell r="C56" t="str">
            <v>Облигации федерального займа с амортизацией долга с переменн</v>
          </cell>
          <cell r="D56">
            <v>1000</v>
          </cell>
          <cell r="E56">
            <v>0</v>
          </cell>
          <cell r="F56" t="str">
            <v>19261</v>
          </cell>
          <cell r="G56">
            <v>9000</v>
          </cell>
          <cell r="H56">
            <v>38317</v>
          </cell>
          <cell r="I56">
            <v>108.4</v>
          </cell>
          <cell r="J56">
            <v>1084</v>
          </cell>
          <cell r="K56">
            <v>1</v>
          </cell>
          <cell r="L56">
            <v>10036836</v>
          </cell>
          <cell r="M56">
            <v>41129</v>
          </cell>
          <cell r="N56">
            <v>37.26</v>
          </cell>
          <cell r="O56">
            <v>0</v>
          </cell>
          <cell r="P56">
            <v>335340</v>
          </cell>
          <cell r="Q56">
            <v>0</v>
          </cell>
          <cell r="R56">
            <v>335340</v>
          </cell>
          <cell r="S56">
            <v>38581</v>
          </cell>
          <cell r="T56">
            <v>38763</v>
          </cell>
          <cell r="U56">
            <v>10</v>
          </cell>
          <cell r="V56">
            <v>5.37</v>
          </cell>
        </row>
        <row r="57">
          <cell r="A57" t="str">
            <v>50104</v>
          </cell>
          <cell r="B57" t="str">
            <v>SU46002RMFS0</v>
          </cell>
          <cell r="C57" t="str">
            <v>Облигации федерального займа с амортизацией долга с переменн</v>
          </cell>
          <cell r="D57">
            <v>1000</v>
          </cell>
          <cell r="E57">
            <v>0</v>
          </cell>
          <cell r="F57" t="str">
            <v>19262</v>
          </cell>
          <cell r="G57">
            <v>860</v>
          </cell>
          <cell r="H57">
            <v>38317</v>
          </cell>
          <cell r="I57">
            <v>108.4</v>
          </cell>
          <cell r="J57">
            <v>1084</v>
          </cell>
          <cell r="K57">
            <v>1</v>
          </cell>
          <cell r="L57">
            <v>959075.44</v>
          </cell>
          <cell r="M57">
            <v>41129</v>
          </cell>
          <cell r="N57">
            <v>37.26</v>
          </cell>
          <cell r="O57">
            <v>0</v>
          </cell>
          <cell r="P57">
            <v>32043.599999999999</v>
          </cell>
          <cell r="Q57">
            <v>0</v>
          </cell>
          <cell r="R57">
            <v>32043.599999999999</v>
          </cell>
          <cell r="S57">
            <v>38581</v>
          </cell>
          <cell r="T57">
            <v>38763</v>
          </cell>
          <cell r="U57">
            <v>10</v>
          </cell>
          <cell r="V57">
            <v>5.37</v>
          </cell>
        </row>
        <row r="58">
          <cell r="A58" t="str">
            <v>50104</v>
          </cell>
          <cell r="B58" t="str">
            <v>SU46002RMFS0</v>
          </cell>
          <cell r="C58" t="str">
            <v>Облигации федерального займа с амортизацией долга с переменн</v>
          </cell>
          <cell r="D58">
            <v>1000</v>
          </cell>
          <cell r="E58">
            <v>0</v>
          </cell>
          <cell r="F58" t="str">
            <v>19263</v>
          </cell>
          <cell r="G58">
            <v>10000</v>
          </cell>
          <cell r="H58">
            <v>38317</v>
          </cell>
          <cell r="I58">
            <v>108.45099999999999</v>
          </cell>
          <cell r="J58">
            <v>1084.51</v>
          </cell>
          <cell r="K58">
            <v>1</v>
          </cell>
          <cell r="L58">
            <v>11152040</v>
          </cell>
          <cell r="M58">
            <v>41129</v>
          </cell>
          <cell r="N58">
            <v>37.26</v>
          </cell>
          <cell r="O58">
            <v>0</v>
          </cell>
          <cell r="P58">
            <v>372600</v>
          </cell>
          <cell r="Q58">
            <v>0</v>
          </cell>
          <cell r="R58">
            <v>372600</v>
          </cell>
          <cell r="S58">
            <v>38581</v>
          </cell>
          <cell r="T58">
            <v>38763</v>
          </cell>
          <cell r="U58">
            <v>10</v>
          </cell>
          <cell r="V58">
            <v>5.37</v>
          </cell>
        </row>
        <row r="59">
          <cell r="A59" t="str">
            <v>50104</v>
          </cell>
          <cell r="B59" t="str">
            <v>SU46002RMFS0</v>
          </cell>
          <cell r="C59" t="str">
            <v>Облигации федерального займа с амортизацией долга с переменн</v>
          </cell>
          <cell r="D59">
            <v>1000</v>
          </cell>
          <cell r="E59">
            <v>0</v>
          </cell>
          <cell r="F59" t="str">
            <v>19264</v>
          </cell>
          <cell r="G59">
            <v>1000</v>
          </cell>
          <cell r="H59">
            <v>38317</v>
          </cell>
          <cell r="I59">
            <v>108.4</v>
          </cell>
          <cell r="J59">
            <v>1084</v>
          </cell>
          <cell r="K59">
            <v>1</v>
          </cell>
          <cell r="L59">
            <v>1115204</v>
          </cell>
          <cell r="M59">
            <v>41129</v>
          </cell>
          <cell r="N59">
            <v>37.26</v>
          </cell>
          <cell r="O59">
            <v>0</v>
          </cell>
          <cell r="P59">
            <v>37260</v>
          </cell>
          <cell r="Q59">
            <v>0</v>
          </cell>
          <cell r="R59">
            <v>37260</v>
          </cell>
          <cell r="S59">
            <v>38581</v>
          </cell>
          <cell r="T59">
            <v>38763</v>
          </cell>
          <cell r="U59">
            <v>10</v>
          </cell>
          <cell r="V59">
            <v>5.37</v>
          </cell>
        </row>
        <row r="60">
          <cell r="A60" t="str">
            <v>50104</v>
          </cell>
          <cell r="B60" t="str">
            <v>SU46002RMFS0</v>
          </cell>
          <cell r="C60" t="str">
            <v>Облигации федерального займа с амортизацией долга с переменн</v>
          </cell>
          <cell r="D60">
            <v>1000</v>
          </cell>
          <cell r="E60">
            <v>0</v>
          </cell>
          <cell r="F60" t="str">
            <v>19265</v>
          </cell>
          <cell r="G60">
            <v>14800</v>
          </cell>
          <cell r="H60">
            <v>38317</v>
          </cell>
          <cell r="I60">
            <v>108.4</v>
          </cell>
          <cell r="J60">
            <v>1084</v>
          </cell>
          <cell r="K60">
            <v>1</v>
          </cell>
          <cell r="L60">
            <v>16505019.199999999</v>
          </cell>
          <cell r="M60">
            <v>41129</v>
          </cell>
          <cell r="N60">
            <v>37.26</v>
          </cell>
          <cell r="O60">
            <v>0</v>
          </cell>
          <cell r="P60">
            <v>551448</v>
          </cell>
          <cell r="Q60">
            <v>0</v>
          </cell>
          <cell r="R60">
            <v>551448</v>
          </cell>
          <cell r="S60">
            <v>38581</v>
          </cell>
          <cell r="T60">
            <v>38763</v>
          </cell>
          <cell r="U60">
            <v>10</v>
          </cell>
          <cell r="V60">
            <v>5.37</v>
          </cell>
        </row>
        <row r="61">
          <cell r="A61" t="str">
            <v>50104</v>
          </cell>
          <cell r="B61" t="str">
            <v>SU46002RMFS0</v>
          </cell>
          <cell r="C61" t="str">
            <v>Облигации федерального займа с амортизацией долга с переменн</v>
          </cell>
          <cell r="D61">
            <v>1000</v>
          </cell>
          <cell r="E61">
            <v>0</v>
          </cell>
          <cell r="F61" t="str">
            <v>19420</v>
          </cell>
          <cell r="G61">
            <v>14000</v>
          </cell>
          <cell r="H61">
            <v>38350</v>
          </cell>
          <cell r="I61">
            <v>108.15</v>
          </cell>
          <cell r="J61">
            <v>1081.5</v>
          </cell>
          <cell r="K61">
            <v>1</v>
          </cell>
          <cell r="L61">
            <v>15612856</v>
          </cell>
          <cell r="M61">
            <v>41129</v>
          </cell>
          <cell r="N61">
            <v>37.26</v>
          </cell>
          <cell r="O61">
            <v>0</v>
          </cell>
          <cell r="P61">
            <v>521640</v>
          </cell>
          <cell r="Q61">
            <v>0</v>
          </cell>
          <cell r="R61">
            <v>521640</v>
          </cell>
          <cell r="S61">
            <v>38581</v>
          </cell>
          <cell r="T61">
            <v>38763</v>
          </cell>
          <cell r="U61">
            <v>10</v>
          </cell>
          <cell r="V61">
            <v>5.37</v>
          </cell>
        </row>
        <row r="62">
          <cell r="A62" t="str">
            <v>50104</v>
          </cell>
          <cell r="B62" t="str">
            <v>SU46002RMFS0</v>
          </cell>
          <cell r="C62" t="str">
            <v>Облигации федерального займа с амортизацией долга с переменн</v>
          </cell>
          <cell r="D62">
            <v>1000</v>
          </cell>
          <cell r="E62">
            <v>0</v>
          </cell>
          <cell r="F62" t="str">
            <v>19421</v>
          </cell>
          <cell r="G62">
            <v>2000</v>
          </cell>
          <cell r="H62">
            <v>38350</v>
          </cell>
          <cell r="I62">
            <v>108.1999</v>
          </cell>
          <cell r="J62">
            <v>1081.999</v>
          </cell>
          <cell r="K62">
            <v>1</v>
          </cell>
          <cell r="L62">
            <v>2230408</v>
          </cell>
          <cell r="M62">
            <v>41129</v>
          </cell>
          <cell r="N62">
            <v>37.26</v>
          </cell>
          <cell r="O62">
            <v>0</v>
          </cell>
          <cell r="P62">
            <v>74520</v>
          </cell>
          <cell r="Q62">
            <v>0</v>
          </cell>
          <cell r="R62">
            <v>74520</v>
          </cell>
          <cell r="S62">
            <v>38581</v>
          </cell>
          <cell r="T62">
            <v>38763</v>
          </cell>
          <cell r="U62">
            <v>10</v>
          </cell>
          <cell r="V62">
            <v>5.37</v>
          </cell>
        </row>
        <row r="63">
          <cell r="A63" t="str">
            <v>50104</v>
          </cell>
          <cell r="B63" t="str">
            <v>SU46002RMFS0</v>
          </cell>
          <cell r="C63" t="str">
            <v>Облигации федерального займа с амортизацией долга с переменн</v>
          </cell>
          <cell r="D63">
            <v>1000</v>
          </cell>
          <cell r="E63">
            <v>0</v>
          </cell>
          <cell r="F63" t="str">
            <v>19422</v>
          </cell>
          <cell r="G63">
            <v>10000</v>
          </cell>
          <cell r="H63">
            <v>38350</v>
          </cell>
          <cell r="I63">
            <v>108.2</v>
          </cell>
          <cell r="J63">
            <v>1082</v>
          </cell>
          <cell r="K63">
            <v>1</v>
          </cell>
          <cell r="L63">
            <v>11152040</v>
          </cell>
          <cell r="M63">
            <v>41129</v>
          </cell>
          <cell r="N63">
            <v>37.26</v>
          </cell>
          <cell r="O63">
            <v>0</v>
          </cell>
          <cell r="P63">
            <v>372600</v>
          </cell>
          <cell r="Q63">
            <v>0</v>
          </cell>
          <cell r="R63">
            <v>372600</v>
          </cell>
          <cell r="S63">
            <v>38581</v>
          </cell>
          <cell r="T63">
            <v>38763</v>
          </cell>
          <cell r="U63">
            <v>10</v>
          </cell>
          <cell r="V63">
            <v>5.37</v>
          </cell>
        </row>
        <row r="64">
          <cell r="A64" t="str">
            <v>50104</v>
          </cell>
          <cell r="B64" t="str">
            <v>SU46002RMFS0</v>
          </cell>
          <cell r="C64" t="str">
            <v>Облигации федерального займа с амортизацией долга с переменн</v>
          </cell>
          <cell r="D64">
            <v>1000</v>
          </cell>
          <cell r="E64">
            <v>0</v>
          </cell>
          <cell r="F64" t="str">
            <v>19423</v>
          </cell>
          <cell r="G64">
            <v>7498</v>
          </cell>
          <cell r="H64">
            <v>38350</v>
          </cell>
          <cell r="I64">
            <v>108.2</v>
          </cell>
          <cell r="J64">
            <v>1082</v>
          </cell>
          <cell r="K64">
            <v>1</v>
          </cell>
          <cell r="L64">
            <v>8361799.5899999999</v>
          </cell>
          <cell r="M64">
            <v>41129</v>
          </cell>
          <cell r="N64">
            <v>37.26</v>
          </cell>
          <cell r="O64">
            <v>0</v>
          </cell>
          <cell r="P64">
            <v>279375.48</v>
          </cell>
          <cell r="Q64">
            <v>0</v>
          </cell>
          <cell r="R64">
            <v>279375.48</v>
          </cell>
          <cell r="S64">
            <v>38581</v>
          </cell>
          <cell r="T64">
            <v>38763</v>
          </cell>
          <cell r="U64">
            <v>10</v>
          </cell>
          <cell r="V64">
            <v>5.37</v>
          </cell>
        </row>
        <row r="65">
          <cell r="A65" t="str">
            <v>50104</v>
          </cell>
          <cell r="B65" t="str">
            <v>SU46002RMFS0</v>
          </cell>
          <cell r="C65" t="str">
            <v>Облигации федерального займа с амортизацией долга с переменн</v>
          </cell>
          <cell r="D65">
            <v>1000</v>
          </cell>
          <cell r="E65">
            <v>0</v>
          </cell>
          <cell r="F65" t="str">
            <v>TOTAL</v>
          </cell>
          <cell r="G65">
            <v>139298</v>
          </cell>
          <cell r="H65">
            <v>38350</v>
          </cell>
          <cell r="I65">
            <v>108.0385</v>
          </cell>
          <cell r="J65">
            <v>1080.385</v>
          </cell>
          <cell r="K65">
            <v>1</v>
          </cell>
          <cell r="L65">
            <v>155345686.78999999</v>
          </cell>
          <cell r="M65">
            <v>41129</v>
          </cell>
          <cell r="N65">
            <v>37.26</v>
          </cell>
          <cell r="O65">
            <v>0</v>
          </cell>
          <cell r="P65">
            <v>5190243.4800000004</v>
          </cell>
          <cell r="Q65">
            <v>0</v>
          </cell>
          <cell r="R65">
            <v>5190243.4800000004</v>
          </cell>
          <cell r="S65">
            <v>38581</v>
          </cell>
          <cell r="T65">
            <v>38763</v>
          </cell>
          <cell r="U65">
            <v>10</v>
          </cell>
          <cell r="V65">
            <v>5.37</v>
          </cell>
        </row>
        <row r="66">
          <cell r="A66" t="str">
            <v>50104</v>
          </cell>
          <cell r="B66" t="str">
            <v>SU25058RMFS7</v>
          </cell>
          <cell r="C66" t="str">
            <v>Облигации федерального займа с постоянным купонным доходом,</v>
          </cell>
          <cell r="D66">
            <v>1000</v>
          </cell>
          <cell r="E66">
            <v>0</v>
          </cell>
          <cell r="F66" t="str">
            <v>22536</v>
          </cell>
          <cell r="G66">
            <v>20000</v>
          </cell>
          <cell r="H66">
            <v>38707</v>
          </cell>
          <cell r="I66">
            <v>100.52</v>
          </cell>
          <cell r="J66">
            <v>1005.2</v>
          </cell>
          <cell r="K66">
            <v>1</v>
          </cell>
          <cell r="L66">
            <v>20118140</v>
          </cell>
          <cell r="M66">
            <v>39568</v>
          </cell>
          <cell r="N66">
            <v>10.19</v>
          </cell>
          <cell r="O66">
            <v>8.4600000000000009</v>
          </cell>
          <cell r="P66">
            <v>203800</v>
          </cell>
          <cell r="Q66">
            <v>169200</v>
          </cell>
          <cell r="R66">
            <v>34600</v>
          </cell>
          <cell r="S66">
            <v>38658</v>
          </cell>
          <cell r="T66">
            <v>38749</v>
          </cell>
          <cell r="U66">
            <v>6.3</v>
          </cell>
          <cell r="V66">
            <v>6.01</v>
          </cell>
        </row>
        <row r="67">
          <cell r="A67" t="str">
            <v>50104</v>
          </cell>
          <cell r="B67" t="str">
            <v>SU25058RMFS7</v>
          </cell>
          <cell r="C67" t="str">
            <v>Облигации федерального займа с постоянным купонным доходом,</v>
          </cell>
          <cell r="D67">
            <v>1000</v>
          </cell>
          <cell r="E67">
            <v>0</v>
          </cell>
          <cell r="F67" t="str">
            <v>22537</v>
          </cell>
          <cell r="G67">
            <v>20000</v>
          </cell>
          <cell r="H67">
            <v>38707</v>
          </cell>
          <cell r="I67">
            <v>100.51</v>
          </cell>
          <cell r="J67">
            <v>1005.1</v>
          </cell>
          <cell r="K67">
            <v>1</v>
          </cell>
          <cell r="L67">
            <v>20118140</v>
          </cell>
          <cell r="M67">
            <v>39568</v>
          </cell>
          <cell r="N67">
            <v>10.19</v>
          </cell>
          <cell r="O67">
            <v>8.4600000000000009</v>
          </cell>
          <cell r="P67">
            <v>203800</v>
          </cell>
          <cell r="Q67">
            <v>169200</v>
          </cell>
          <cell r="R67">
            <v>34600</v>
          </cell>
          <cell r="S67">
            <v>38658</v>
          </cell>
          <cell r="T67">
            <v>38749</v>
          </cell>
          <cell r="U67">
            <v>6.3</v>
          </cell>
          <cell r="V67">
            <v>6.01</v>
          </cell>
        </row>
        <row r="68">
          <cell r="A68" t="str">
            <v>50104</v>
          </cell>
          <cell r="B68" t="str">
            <v>SU25058RMFS7</v>
          </cell>
          <cell r="C68" t="str">
            <v>Облигации федерального займа с постоянным купонным доходом,</v>
          </cell>
          <cell r="D68">
            <v>1000</v>
          </cell>
          <cell r="E68">
            <v>0</v>
          </cell>
          <cell r="F68" t="str">
            <v>22538</v>
          </cell>
          <cell r="G68">
            <v>20000</v>
          </cell>
          <cell r="H68">
            <v>38707</v>
          </cell>
          <cell r="I68">
            <v>100.5</v>
          </cell>
          <cell r="J68">
            <v>1005</v>
          </cell>
          <cell r="K68">
            <v>1</v>
          </cell>
          <cell r="L68">
            <v>20118140</v>
          </cell>
          <cell r="M68">
            <v>39568</v>
          </cell>
          <cell r="N68">
            <v>10.19</v>
          </cell>
          <cell r="O68">
            <v>8.4600000000000009</v>
          </cell>
          <cell r="P68">
            <v>203800</v>
          </cell>
          <cell r="Q68">
            <v>169200</v>
          </cell>
          <cell r="R68">
            <v>34600</v>
          </cell>
          <cell r="S68">
            <v>38658</v>
          </cell>
          <cell r="T68">
            <v>38749</v>
          </cell>
          <cell r="U68">
            <v>6.3</v>
          </cell>
          <cell r="V68">
            <v>6.01</v>
          </cell>
        </row>
        <row r="69">
          <cell r="A69" t="str">
            <v>50104</v>
          </cell>
          <cell r="B69" t="str">
            <v>SU25058RMFS7</v>
          </cell>
          <cell r="C69" t="str">
            <v>Облигации федерального займа с постоянным купонным доходом,</v>
          </cell>
          <cell r="D69">
            <v>1000</v>
          </cell>
          <cell r="E69">
            <v>0</v>
          </cell>
          <cell r="F69" t="str">
            <v>22539</v>
          </cell>
          <cell r="G69">
            <v>20000</v>
          </cell>
          <cell r="H69">
            <v>38707</v>
          </cell>
          <cell r="I69">
            <v>100.49</v>
          </cell>
          <cell r="J69">
            <v>1004.9</v>
          </cell>
          <cell r="K69">
            <v>1</v>
          </cell>
          <cell r="L69">
            <v>20118140</v>
          </cell>
          <cell r="M69">
            <v>39568</v>
          </cell>
          <cell r="N69">
            <v>10.19</v>
          </cell>
          <cell r="O69">
            <v>8.4600000000000009</v>
          </cell>
          <cell r="P69">
            <v>203800</v>
          </cell>
          <cell r="Q69">
            <v>169200</v>
          </cell>
          <cell r="R69">
            <v>34600</v>
          </cell>
          <cell r="S69">
            <v>38658</v>
          </cell>
          <cell r="T69">
            <v>38749</v>
          </cell>
          <cell r="U69">
            <v>6.3</v>
          </cell>
          <cell r="V69">
            <v>6.01</v>
          </cell>
        </row>
        <row r="70">
          <cell r="A70" t="str">
            <v>50104</v>
          </cell>
          <cell r="B70" t="str">
            <v>SU25058RMFS7</v>
          </cell>
          <cell r="C70" t="str">
            <v>Облигации федерального займа с постоянным купонным доходом,</v>
          </cell>
          <cell r="D70">
            <v>1000</v>
          </cell>
          <cell r="E70">
            <v>0</v>
          </cell>
          <cell r="F70" t="str">
            <v>22540</v>
          </cell>
          <cell r="G70">
            <v>20000</v>
          </cell>
          <cell r="H70">
            <v>38707</v>
          </cell>
          <cell r="I70">
            <v>100.48</v>
          </cell>
          <cell r="J70">
            <v>1004.8</v>
          </cell>
          <cell r="K70">
            <v>1</v>
          </cell>
          <cell r="L70">
            <v>20118140</v>
          </cell>
          <cell r="M70">
            <v>39568</v>
          </cell>
          <cell r="N70">
            <v>10.19</v>
          </cell>
          <cell r="O70">
            <v>8.4600000000000009</v>
          </cell>
          <cell r="P70">
            <v>203800</v>
          </cell>
          <cell r="Q70">
            <v>169200</v>
          </cell>
          <cell r="R70">
            <v>34600</v>
          </cell>
          <cell r="S70">
            <v>38658</v>
          </cell>
          <cell r="T70">
            <v>38749</v>
          </cell>
          <cell r="U70">
            <v>6.3</v>
          </cell>
          <cell r="V70">
            <v>6.01</v>
          </cell>
        </row>
        <row r="71">
          <cell r="A71" t="str">
            <v>50104</v>
          </cell>
          <cell r="B71" t="str">
            <v>SU25058RMFS7</v>
          </cell>
          <cell r="C71" t="str">
            <v>Облигации федерального займа с постоянным купонным доходом,</v>
          </cell>
          <cell r="D71">
            <v>1000</v>
          </cell>
          <cell r="E71">
            <v>0</v>
          </cell>
          <cell r="F71" t="str">
            <v>22541</v>
          </cell>
          <cell r="G71">
            <v>10000</v>
          </cell>
          <cell r="H71">
            <v>38707</v>
          </cell>
          <cell r="I71">
            <v>100.47</v>
          </cell>
          <cell r="J71">
            <v>1004.7</v>
          </cell>
          <cell r="K71">
            <v>1</v>
          </cell>
          <cell r="L71">
            <v>10059070</v>
          </cell>
          <cell r="M71">
            <v>39568</v>
          </cell>
          <cell r="N71">
            <v>10.19</v>
          </cell>
          <cell r="O71">
            <v>8.4600000000000009</v>
          </cell>
          <cell r="P71">
            <v>101900</v>
          </cell>
          <cell r="Q71">
            <v>84600</v>
          </cell>
          <cell r="R71">
            <v>17300</v>
          </cell>
          <cell r="S71">
            <v>38658</v>
          </cell>
          <cell r="T71">
            <v>38749</v>
          </cell>
          <cell r="U71">
            <v>6.3</v>
          </cell>
          <cell r="V71">
            <v>6.01</v>
          </cell>
        </row>
        <row r="72">
          <cell r="A72" t="str">
            <v>50104</v>
          </cell>
          <cell r="B72" t="str">
            <v>SU25058RMFS7</v>
          </cell>
          <cell r="C72" t="str">
            <v>Облигации федерального займа с постоянным купонным доходом,</v>
          </cell>
          <cell r="D72">
            <v>1000</v>
          </cell>
          <cell r="E72">
            <v>0</v>
          </cell>
          <cell r="F72" t="str">
            <v>22542</v>
          </cell>
          <cell r="G72">
            <v>10000</v>
          </cell>
          <cell r="H72">
            <v>38707</v>
          </cell>
          <cell r="I72">
            <v>100.45</v>
          </cell>
          <cell r="J72">
            <v>1004.5</v>
          </cell>
          <cell r="K72">
            <v>1</v>
          </cell>
          <cell r="L72">
            <v>10059070</v>
          </cell>
          <cell r="M72">
            <v>39568</v>
          </cell>
          <cell r="N72">
            <v>10.19</v>
          </cell>
          <cell r="O72">
            <v>8.4600000000000009</v>
          </cell>
          <cell r="P72">
            <v>101900</v>
          </cell>
          <cell r="Q72">
            <v>84600</v>
          </cell>
          <cell r="R72">
            <v>17300</v>
          </cell>
          <cell r="S72">
            <v>38658</v>
          </cell>
          <cell r="T72">
            <v>38749</v>
          </cell>
          <cell r="U72">
            <v>6.3</v>
          </cell>
          <cell r="V72">
            <v>6.01</v>
          </cell>
        </row>
        <row r="73">
          <cell r="A73" t="str">
            <v>50104</v>
          </cell>
          <cell r="B73" t="str">
            <v>SU25058RMFS7</v>
          </cell>
          <cell r="C73" t="str">
            <v>Облигации федерального займа с постоянным купонным доходом,</v>
          </cell>
          <cell r="D73">
            <v>1000</v>
          </cell>
          <cell r="E73">
            <v>0</v>
          </cell>
          <cell r="F73" t="str">
            <v>22543</v>
          </cell>
          <cell r="G73">
            <v>2900</v>
          </cell>
          <cell r="H73">
            <v>38707</v>
          </cell>
          <cell r="I73">
            <v>100.45</v>
          </cell>
          <cell r="J73">
            <v>1004.5</v>
          </cell>
          <cell r="K73">
            <v>1</v>
          </cell>
          <cell r="L73">
            <v>2917130.3</v>
          </cell>
          <cell r="M73">
            <v>39568</v>
          </cell>
          <cell r="N73">
            <v>10.19</v>
          </cell>
          <cell r="O73">
            <v>8.4600000000000009</v>
          </cell>
          <cell r="P73">
            <v>29551</v>
          </cell>
          <cell r="Q73">
            <v>24534</v>
          </cell>
          <cell r="R73">
            <v>5017</v>
          </cell>
          <cell r="S73">
            <v>38658</v>
          </cell>
          <cell r="T73">
            <v>38749</v>
          </cell>
          <cell r="U73">
            <v>6.3</v>
          </cell>
          <cell r="V73">
            <v>6.01</v>
          </cell>
        </row>
        <row r="74">
          <cell r="A74" t="str">
            <v>50104</v>
          </cell>
          <cell r="B74" t="str">
            <v>SU25058RMFS7</v>
          </cell>
          <cell r="C74" t="str">
            <v>Облигации федерального займа с постоянным купонным доходом,</v>
          </cell>
          <cell r="D74">
            <v>1000</v>
          </cell>
          <cell r="E74">
            <v>0</v>
          </cell>
          <cell r="F74" t="str">
            <v>22544</v>
          </cell>
          <cell r="G74">
            <v>20000</v>
          </cell>
          <cell r="H74">
            <v>38707</v>
          </cell>
          <cell r="I74">
            <v>100.41</v>
          </cell>
          <cell r="J74">
            <v>1004.1</v>
          </cell>
          <cell r="K74">
            <v>1</v>
          </cell>
          <cell r="L74">
            <v>20118140</v>
          </cell>
          <cell r="M74">
            <v>39568</v>
          </cell>
          <cell r="N74">
            <v>10.19</v>
          </cell>
          <cell r="O74">
            <v>8.4600000000000009</v>
          </cell>
          <cell r="P74">
            <v>203800</v>
          </cell>
          <cell r="Q74">
            <v>169200</v>
          </cell>
          <cell r="R74">
            <v>34600</v>
          </cell>
          <cell r="S74">
            <v>38658</v>
          </cell>
          <cell r="T74">
            <v>38749</v>
          </cell>
          <cell r="U74">
            <v>6.3</v>
          </cell>
          <cell r="V74">
            <v>6.01</v>
          </cell>
        </row>
        <row r="75">
          <cell r="A75" t="str">
            <v>50104</v>
          </cell>
          <cell r="B75" t="str">
            <v>SU25058RMFS7</v>
          </cell>
          <cell r="C75" t="str">
            <v>Облигации федерального займа с постоянным купонным доходом,</v>
          </cell>
          <cell r="D75">
            <v>1000</v>
          </cell>
          <cell r="E75">
            <v>0</v>
          </cell>
          <cell r="F75" t="str">
            <v>22545</v>
          </cell>
          <cell r="G75">
            <v>49340</v>
          </cell>
          <cell r="H75">
            <v>38707</v>
          </cell>
          <cell r="I75">
            <v>100.4699</v>
          </cell>
          <cell r="J75">
            <v>1004.699</v>
          </cell>
          <cell r="K75">
            <v>1</v>
          </cell>
          <cell r="L75">
            <v>49631451.380000003</v>
          </cell>
          <cell r="M75">
            <v>39568</v>
          </cell>
          <cell r="N75">
            <v>10.19</v>
          </cell>
          <cell r="O75">
            <v>8.4600000000000009</v>
          </cell>
          <cell r="P75">
            <v>502774.6</v>
          </cell>
          <cell r="Q75">
            <v>417416.4</v>
          </cell>
          <cell r="R75">
            <v>85358.2</v>
          </cell>
          <cell r="S75">
            <v>38658</v>
          </cell>
          <cell r="T75">
            <v>38749</v>
          </cell>
          <cell r="U75">
            <v>6.3</v>
          </cell>
          <cell r="V75">
            <v>6.01</v>
          </cell>
        </row>
        <row r="76">
          <cell r="A76" t="str">
            <v>50104</v>
          </cell>
          <cell r="B76" t="str">
            <v>SU25058RMFS7</v>
          </cell>
          <cell r="C76" t="str">
            <v>Облигации федерального займа с постоянным купонным доходом,</v>
          </cell>
          <cell r="D76">
            <v>1000</v>
          </cell>
          <cell r="E76">
            <v>0</v>
          </cell>
          <cell r="F76" t="str">
            <v>TOTAL</v>
          </cell>
          <cell r="G76">
            <v>192240</v>
          </cell>
          <cell r="H76">
            <v>38743</v>
          </cell>
          <cell r="I76">
            <v>100.47799999999999</v>
          </cell>
          <cell r="J76">
            <v>1004.78</v>
          </cell>
          <cell r="K76">
            <v>1</v>
          </cell>
          <cell r="L76">
            <v>193375561.68000001</v>
          </cell>
          <cell r="M76">
            <v>39568</v>
          </cell>
          <cell r="N76">
            <v>10.19</v>
          </cell>
          <cell r="O76">
            <v>8.4600000000000009</v>
          </cell>
          <cell r="P76">
            <v>1958925.6</v>
          </cell>
          <cell r="Q76">
            <v>1626350.4</v>
          </cell>
          <cell r="R76">
            <v>332575.2</v>
          </cell>
          <cell r="S76">
            <v>38658</v>
          </cell>
          <cell r="T76">
            <v>38749</v>
          </cell>
          <cell r="U76">
            <v>6.3</v>
          </cell>
          <cell r="V76">
            <v>6.01</v>
          </cell>
        </row>
        <row r="77">
          <cell r="A77" t="str">
            <v>50104</v>
          </cell>
          <cell r="B77" t="str">
            <v>SU46014RMFS5</v>
          </cell>
          <cell r="C77" t="str">
            <v>Облигации федерального займа с амортизацией долга с переменн</v>
          </cell>
          <cell r="D77">
            <v>1000</v>
          </cell>
          <cell r="E77">
            <v>0</v>
          </cell>
          <cell r="F77" t="str">
            <v>19026</v>
          </cell>
          <cell r="G77">
            <v>5000</v>
          </cell>
          <cell r="H77">
            <v>38308</v>
          </cell>
          <cell r="I77">
            <v>105.67</v>
          </cell>
          <cell r="J77">
            <v>1056.7</v>
          </cell>
          <cell r="K77">
            <v>1</v>
          </cell>
          <cell r="L77">
            <v>5558790</v>
          </cell>
          <cell r="M77">
            <v>43341</v>
          </cell>
          <cell r="N77">
            <v>29.59</v>
          </cell>
          <cell r="O77">
            <v>0</v>
          </cell>
          <cell r="P77">
            <v>147950</v>
          </cell>
          <cell r="Q77">
            <v>0</v>
          </cell>
          <cell r="R77">
            <v>147950</v>
          </cell>
          <cell r="S77">
            <v>38609</v>
          </cell>
          <cell r="T77">
            <v>38791</v>
          </cell>
          <cell r="U77">
            <v>10</v>
          </cell>
          <cell r="V77">
            <v>4.03</v>
          </cell>
        </row>
        <row r="78">
          <cell r="A78" t="str">
            <v>50104</v>
          </cell>
          <cell r="B78" t="str">
            <v>SU46014RMFS5</v>
          </cell>
          <cell r="C78" t="str">
            <v>Облигации федерального займа с амортизацией долга с переменн</v>
          </cell>
          <cell r="D78">
            <v>1000</v>
          </cell>
          <cell r="E78">
            <v>0</v>
          </cell>
          <cell r="F78" t="str">
            <v>19027</v>
          </cell>
          <cell r="G78">
            <v>5000</v>
          </cell>
          <cell r="H78">
            <v>38308</v>
          </cell>
          <cell r="I78">
            <v>105.69</v>
          </cell>
          <cell r="J78">
            <v>1056.9000000000001</v>
          </cell>
          <cell r="K78">
            <v>1</v>
          </cell>
          <cell r="L78">
            <v>5558790</v>
          </cell>
          <cell r="M78">
            <v>43341</v>
          </cell>
          <cell r="N78">
            <v>29.59</v>
          </cell>
          <cell r="O78">
            <v>0</v>
          </cell>
          <cell r="P78">
            <v>147950</v>
          </cell>
          <cell r="Q78">
            <v>0</v>
          </cell>
          <cell r="R78">
            <v>147950</v>
          </cell>
          <cell r="S78">
            <v>38609</v>
          </cell>
          <cell r="T78">
            <v>38791</v>
          </cell>
          <cell r="U78">
            <v>10</v>
          </cell>
          <cell r="V78">
            <v>4.03</v>
          </cell>
        </row>
        <row r="79">
          <cell r="A79" t="str">
            <v>50104</v>
          </cell>
          <cell r="B79" t="str">
            <v>SU46014RMFS5</v>
          </cell>
          <cell r="C79" t="str">
            <v>Облигации федерального займа с амортизацией долга с переменн</v>
          </cell>
          <cell r="D79">
            <v>1000</v>
          </cell>
          <cell r="E79">
            <v>0</v>
          </cell>
          <cell r="F79" t="str">
            <v>19028</v>
          </cell>
          <cell r="G79">
            <v>5000</v>
          </cell>
          <cell r="H79">
            <v>38308</v>
          </cell>
          <cell r="I79">
            <v>105.65</v>
          </cell>
          <cell r="J79">
            <v>1056.5</v>
          </cell>
          <cell r="K79">
            <v>1</v>
          </cell>
          <cell r="L79">
            <v>5558790</v>
          </cell>
          <cell r="M79">
            <v>43341</v>
          </cell>
          <cell r="N79">
            <v>29.59</v>
          </cell>
          <cell r="O79">
            <v>0</v>
          </cell>
          <cell r="P79">
            <v>147950</v>
          </cell>
          <cell r="Q79">
            <v>0</v>
          </cell>
          <cell r="R79">
            <v>147950</v>
          </cell>
          <cell r="S79">
            <v>38609</v>
          </cell>
          <cell r="T79">
            <v>38791</v>
          </cell>
          <cell r="U79">
            <v>10</v>
          </cell>
          <cell r="V79">
            <v>4.03</v>
          </cell>
        </row>
        <row r="80">
          <cell r="A80" t="str">
            <v>50104</v>
          </cell>
          <cell r="B80" t="str">
            <v>SU46014RMFS5</v>
          </cell>
          <cell r="C80" t="str">
            <v>Облигации федерального займа с амортизацией долга с переменн</v>
          </cell>
          <cell r="D80">
            <v>1000</v>
          </cell>
          <cell r="E80">
            <v>0</v>
          </cell>
          <cell r="F80" t="str">
            <v>19029</v>
          </cell>
          <cell r="G80">
            <v>5000</v>
          </cell>
          <cell r="H80">
            <v>38308</v>
          </cell>
          <cell r="I80">
            <v>105.63</v>
          </cell>
          <cell r="J80">
            <v>1056.3</v>
          </cell>
          <cell r="K80">
            <v>1</v>
          </cell>
          <cell r="L80">
            <v>5558790</v>
          </cell>
          <cell r="M80">
            <v>43341</v>
          </cell>
          <cell r="N80">
            <v>29.59</v>
          </cell>
          <cell r="O80">
            <v>0</v>
          </cell>
          <cell r="P80">
            <v>147950</v>
          </cell>
          <cell r="Q80">
            <v>0</v>
          </cell>
          <cell r="R80">
            <v>147950</v>
          </cell>
          <cell r="S80">
            <v>38609</v>
          </cell>
          <cell r="T80">
            <v>38791</v>
          </cell>
          <cell r="U80">
            <v>10</v>
          </cell>
          <cell r="V80">
            <v>4.03</v>
          </cell>
        </row>
        <row r="81">
          <cell r="A81" t="str">
            <v>50104</v>
          </cell>
          <cell r="B81" t="str">
            <v>SU46014RMFS5</v>
          </cell>
          <cell r="C81" t="str">
            <v>Облигации федерального займа с амортизацией долга с переменн</v>
          </cell>
          <cell r="D81">
            <v>1000</v>
          </cell>
          <cell r="E81">
            <v>0</v>
          </cell>
          <cell r="F81" t="str">
            <v>19030</v>
          </cell>
          <cell r="G81">
            <v>5000</v>
          </cell>
          <cell r="H81">
            <v>38308</v>
          </cell>
          <cell r="I81">
            <v>105.61</v>
          </cell>
          <cell r="J81">
            <v>1056.0999999999999</v>
          </cell>
          <cell r="K81">
            <v>1</v>
          </cell>
          <cell r="L81">
            <v>5558790</v>
          </cell>
          <cell r="M81">
            <v>43341</v>
          </cell>
          <cell r="N81">
            <v>29.59</v>
          </cell>
          <cell r="O81">
            <v>0</v>
          </cell>
          <cell r="P81">
            <v>147950</v>
          </cell>
          <cell r="Q81">
            <v>0</v>
          </cell>
          <cell r="R81">
            <v>147950</v>
          </cell>
          <cell r="S81">
            <v>38609</v>
          </cell>
          <cell r="T81">
            <v>38791</v>
          </cell>
          <cell r="U81">
            <v>10</v>
          </cell>
          <cell r="V81">
            <v>4.03</v>
          </cell>
        </row>
        <row r="82">
          <cell r="A82" t="str">
            <v>50104</v>
          </cell>
          <cell r="B82" t="str">
            <v>SU46014RMFS5</v>
          </cell>
          <cell r="C82" t="str">
            <v>Облигации федерального займа с амортизацией долга с переменн</v>
          </cell>
          <cell r="D82">
            <v>1000</v>
          </cell>
          <cell r="E82">
            <v>0</v>
          </cell>
          <cell r="F82" t="str">
            <v>19031</v>
          </cell>
          <cell r="G82">
            <v>19708</v>
          </cell>
          <cell r="H82">
            <v>38308</v>
          </cell>
          <cell r="I82">
            <v>105.5684</v>
          </cell>
          <cell r="J82">
            <v>1055.684</v>
          </cell>
          <cell r="K82">
            <v>1</v>
          </cell>
          <cell r="L82">
            <v>21910526.66</v>
          </cell>
          <cell r="M82">
            <v>43341</v>
          </cell>
          <cell r="N82">
            <v>29.59</v>
          </cell>
          <cell r="O82">
            <v>0</v>
          </cell>
          <cell r="P82">
            <v>583159.72</v>
          </cell>
          <cell r="Q82">
            <v>0</v>
          </cell>
          <cell r="R82">
            <v>583159.72</v>
          </cell>
          <cell r="S82">
            <v>38609</v>
          </cell>
          <cell r="T82">
            <v>38791</v>
          </cell>
          <cell r="U82">
            <v>10</v>
          </cell>
          <cell r="V82">
            <v>4.03</v>
          </cell>
        </row>
        <row r="83">
          <cell r="A83" t="str">
            <v>50104</v>
          </cell>
          <cell r="B83" t="str">
            <v>SU46014RMFS5</v>
          </cell>
          <cell r="C83" t="str">
            <v>Облигации федерального займа с амортизацией долга с переменн</v>
          </cell>
          <cell r="D83">
            <v>1000</v>
          </cell>
          <cell r="E83">
            <v>0</v>
          </cell>
          <cell r="F83" t="str">
            <v>19198</v>
          </cell>
          <cell r="G83">
            <v>1000</v>
          </cell>
          <cell r="H83">
            <v>38315</v>
          </cell>
          <cell r="I83">
            <v>106.2</v>
          </cell>
          <cell r="J83">
            <v>1062</v>
          </cell>
          <cell r="K83">
            <v>1</v>
          </cell>
          <cell r="L83">
            <v>1111758</v>
          </cell>
          <cell r="M83">
            <v>43341</v>
          </cell>
          <cell r="N83">
            <v>29.59</v>
          </cell>
          <cell r="O83">
            <v>0</v>
          </cell>
          <cell r="P83">
            <v>29590</v>
          </cell>
          <cell r="Q83">
            <v>0</v>
          </cell>
          <cell r="R83">
            <v>29590</v>
          </cell>
          <cell r="S83">
            <v>38609</v>
          </cell>
          <cell r="T83">
            <v>38791</v>
          </cell>
          <cell r="U83">
            <v>10</v>
          </cell>
          <cell r="V83">
            <v>4.03</v>
          </cell>
        </row>
        <row r="84">
          <cell r="A84" t="str">
            <v>50104</v>
          </cell>
          <cell r="B84" t="str">
            <v>SU46014RMFS5</v>
          </cell>
          <cell r="C84" t="str">
            <v>Облигации федерального займа с амортизацией долга с переменн</v>
          </cell>
          <cell r="D84">
            <v>1000</v>
          </cell>
          <cell r="E84">
            <v>0</v>
          </cell>
          <cell r="F84" t="str">
            <v>19199</v>
          </cell>
          <cell r="G84">
            <v>260</v>
          </cell>
          <cell r="H84">
            <v>38315</v>
          </cell>
          <cell r="I84">
            <v>106.2</v>
          </cell>
          <cell r="J84">
            <v>1062</v>
          </cell>
          <cell r="K84">
            <v>1</v>
          </cell>
          <cell r="L84">
            <v>289057.08</v>
          </cell>
          <cell r="M84">
            <v>43341</v>
          </cell>
          <cell r="N84">
            <v>29.59</v>
          </cell>
          <cell r="O84">
            <v>0</v>
          </cell>
          <cell r="P84">
            <v>7693.4</v>
          </cell>
          <cell r="Q84">
            <v>0</v>
          </cell>
          <cell r="R84">
            <v>7693.4</v>
          </cell>
          <cell r="S84">
            <v>38609</v>
          </cell>
          <cell r="T84">
            <v>38791</v>
          </cell>
          <cell r="U84">
            <v>10</v>
          </cell>
          <cell r="V84">
            <v>4.03</v>
          </cell>
        </row>
        <row r="85">
          <cell r="A85" t="str">
            <v>50104</v>
          </cell>
          <cell r="B85" t="str">
            <v>SU46014RMFS5</v>
          </cell>
          <cell r="C85" t="str">
            <v>Облигации федерального займа с амортизацией долга с переменн</v>
          </cell>
          <cell r="D85">
            <v>1000</v>
          </cell>
          <cell r="E85">
            <v>0</v>
          </cell>
          <cell r="F85" t="str">
            <v>20743</v>
          </cell>
          <cell r="G85">
            <v>58921</v>
          </cell>
          <cell r="H85">
            <v>38604</v>
          </cell>
          <cell r="I85">
            <v>104.9722</v>
          </cell>
          <cell r="J85">
            <v>1049.722</v>
          </cell>
          <cell r="K85">
            <v>1</v>
          </cell>
          <cell r="L85">
            <v>65505893.119999997</v>
          </cell>
          <cell r="M85">
            <v>43341</v>
          </cell>
          <cell r="N85">
            <v>29.59</v>
          </cell>
          <cell r="O85">
            <v>0</v>
          </cell>
          <cell r="P85">
            <v>1743472.39</v>
          </cell>
          <cell r="Q85">
            <v>0</v>
          </cell>
          <cell r="R85">
            <v>1743472.39</v>
          </cell>
          <cell r="S85">
            <v>38609</v>
          </cell>
          <cell r="T85">
            <v>38791</v>
          </cell>
          <cell r="U85">
            <v>10</v>
          </cell>
          <cell r="V85">
            <v>4.03</v>
          </cell>
        </row>
        <row r="86">
          <cell r="A86" t="str">
            <v>50104</v>
          </cell>
          <cell r="B86" t="str">
            <v>SU46014RMFS5</v>
          </cell>
          <cell r="C86" t="str">
            <v>Облигации федерального займа с амортизацией долга с переменн</v>
          </cell>
          <cell r="D86">
            <v>1000</v>
          </cell>
          <cell r="E86">
            <v>0</v>
          </cell>
          <cell r="F86" t="str">
            <v>TOTAL</v>
          </cell>
          <cell r="G86">
            <v>104889</v>
          </cell>
          <cell r="H86">
            <v>38747</v>
          </cell>
          <cell r="I86">
            <v>105.26049999999999</v>
          </cell>
          <cell r="J86">
            <v>1052.6052</v>
          </cell>
          <cell r="K86">
            <v>1</v>
          </cell>
          <cell r="L86">
            <v>116611184.86</v>
          </cell>
          <cell r="M86">
            <v>43341</v>
          </cell>
          <cell r="N86">
            <v>29.59</v>
          </cell>
          <cell r="O86">
            <v>0</v>
          </cell>
          <cell r="P86">
            <v>3103665.51</v>
          </cell>
          <cell r="Q86">
            <v>0</v>
          </cell>
          <cell r="R86">
            <v>3103665.51</v>
          </cell>
          <cell r="S86">
            <v>38609</v>
          </cell>
          <cell r="T86">
            <v>38791</v>
          </cell>
          <cell r="U86">
            <v>10</v>
          </cell>
          <cell r="V86">
            <v>4.03</v>
          </cell>
        </row>
        <row r="87">
          <cell r="A87" t="str">
            <v>50104</v>
          </cell>
          <cell r="B87" t="str">
            <v>SU46017RMFS8</v>
          </cell>
          <cell r="C87" t="str">
            <v>Облигации федерального займа с амортизацией долга с переменн</v>
          </cell>
          <cell r="D87">
            <v>1000</v>
          </cell>
          <cell r="E87">
            <v>0</v>
          </cell>
          <cell r="F87" t="str">
            <v>19598</v>
          </cell>
          <cell r="G87">
            <v>10000</v>
          </cell>
          <cell r="H87">
            <v>38399</v>
          </cell>
          <cell r="I87">
            <v>98.66</v>
          </cell>
          <cell r="J87">
            <v>986.6</v>
          </cell>
          <cell r="K87">
            <v>1</v>
          </cell>
          <cell r="L87">
            <v>10623520</v>
          </cell>
          <cell r="M87">
            <v>42585</v>
          </cell>
          <cell r="N87">
            <v>11.1</v>
          </cell>
          <cell r="O87">
            <v>0</v>
          </cell>
          <cell r="P87">
            <v>111000</v>
          </cell>
          <cell r="Q87">
            <v>0</v>
          </cell>
          <cell r="R87">
            <v>111000</v>
          </cell>
          <cell r="S87">
            <v>38672</v>
          </cell>
          <cell r="T87">
            <v>38763</v>
          </cell>
          <cell r="U87">
            <v>9</v>
          </cell>
          <cell r="V87">
            <v>1.61</v>
          </cell>
        </row>
        <row r="88">
          <cell r="A88" t="str">
            <v>50104</v>
          </cell>
          <cell r="B88" t="str">
            <v>SU46017RMFS8</v>
          </cell>
          <cell r="C88" t="str">
            <v>Облигации федерального займа с амортизацией долга с переменн</v>
          </cell>
          <cell r="D88">
            <v>1000</v>
          </cell>
          <cell r="E88">
            <v>0</v>
          </cell>
          <cell r="F88" t="str">
            <v>19599</v>
          </cell>
          <cell r="G88">
            <v>11200</v>
          </cell>
          <cell r="H88">
            <v>38399</v>
          </cell>
          <cell r="I88">
            <v>98.96</v>
          </cell>
          <cell r="J88">
            <v>989.6</v>
          </cell>
          <cell r="K88">
            <v>1</v>
          </cell>
          <cell r="L88">
            <v>11898342.4</v>
          </cell>
          <cell r="M88">
            <v>42585</v>
          </cell>
          <cell r="N88">
            <v>11.1</v>
          </cell>
          <cell r="O88">
            <v>0</v>
          </cell>
          <cell r="P88">
            <v>124320</v>
          </cell>
          <cell r="Q88">
            <v>0</v>
          </cell>
          <cell r="R88">
            <v>124320</v>
          </cell>
          <cell r="S88">
            <v>38672</v>
          </cell>
          <cell r="T88">
            <v>38763</v>
          </cell>
          <cell r="U88">
            <v>9</v>
          </cell>
          <cell r="V88">
            <v>1.61</v>
          </cell>
        </row>
        <row r="89">
          <cell r="A89" t="str">
            <v>50104</v>
          </cell>
          <cell r="B89" t="str">
            <v>SU46017RMFS8</v>
          </cell>
          <cell r="C89" t="str">
            <v>Облигации федерального займа с амортизацией долга с переменн</v>
          </cell>
          <cell r="D89">
            <v>1000</v>
          </cell>
          <cell r="E89">
            <v>0</v>
          </cell>
          <cell r="F89" t="str">
            <v>19600</v>
          </cell>
          <cell r="G89">
            <v>10000</v>
          </cell>
          <cell r="H89">
            <v>38399</v>
          </cell>
          <cell r="I89">
            <v>98.91</v>
          </cell>
          <cell r="J89">
            <v>989.1</v>
          </cell>
          <cell r="K89">
            <v>1</v>
          </cell>
          <cell r="L89">
            <v>10623520</v>
          </cell>
          <cell r="M89">
            <v>42585</v>
          </cell>
          <cell r="N89">
            <v>11.1</v>
          </cell>
          <cell r="O89">
            <v>0</v>
          </cell>
          <cell r="P89">
            <v>111000</v>
          </cell>
          <cell r="Q89">
            <v>0</v>
          </cell>
          <cell r="R89">
            <v>111000</v>
          </cell>
          <cell r="S89">
            <v>38672</v>
          </cell>
          <cell r="T89">
            <v>38763</v>
          </cell>
          <cell r="U89">
            <v>9</v>
          </cell>
          <cell r="V89">
            <v>1.61</v>
          </cell>
        </row>
        <row r="90">
          <cell r="A90" t="str">
            <v>50104</v>
          </cell>
          <cell r="B90" t="str">
            <v>SU46017RMFS8</v>
          </cell>
          <cell r="C90" t="str">
            <v>Облигации федерального займа с амортизацией долга с переменн</v>
          </cell>
          <cell r="D90">
            <v>1000</v>
          </cell>
          <cell r="E90">
            <v>0</v>
          </cell>
          <cell r="F90" t="str">
            <v>19601</v>
          </cell>
          <cell r="G90">
            <v>10000</v>
          </cell>
          <cell r="H90">
            <v>38399</v>
          </cell>
          <cell r="I90">
            <v>98.86</v>
          </cell>
          <cell r="J90">
            <v>988.6</v>
          </cell>
          <cell r="K90">
            <v>1</v>
          </cell>
          <cell r="L90">
            <v>10623520</v>
          </cell>
          <cell r="M90">
            <v>42585</v>
          </cell>
          <cell r="N90">
            <v>11.1</v>
          </cell>
          <cell r="O90">
            <v>0</v>
          </cell>
          <cell r="P90">
            <v>111000</v>
          </cell>
          <cell r="Q90">
            <v>0</v>
          </cell>
          <cell r="R90">
            <v>111000</v>
          </cell>
          <cell r="S90">
            <v>38672</v>
          </cell>
          <cell r="T90">
            <v>38763</v>
          </cell>
          <cell r="U90">
            <v>9</v>
          </cell>
          <cell r="V90">
            <v>1.61</v>
          </cell>
        </row>
        <row r="91">
          <cell r="A91" t="str">
            <v>50104</v>
          </cell>
          <cell r="B91" t="str">
            <v>SU46017RMFS8</v>
          </cell>
          <cell r="C91" t="str">
            <v>Облигации федерального займа с амортизацией долга с переменн</v>
          </cell>
          <cell r="D91">
            <v>1000</v>
          </cell>
          <cell r="E91">
            <v>0</v>
          </cell>
          <cell r="F91" t="str">
            <v>19602</v>
          </cell>
          <cell r="G91">
            <v>10000</v>
          </cell>
          <cell r="H91">
            <v>38399</v>
          </cell>
          <cell r="I91">
            <v>98.81</v>
          </cell>
          <cell r="J91">
            <v>988.1</v>
          </cell>
          <cell r="K91">
            <v>1</v>
          </cell>
          <cell r="L91">
            <v>10623520</v>
          </cell>
          <cell r="M91">
            <v>42585</v>
          </cell>
          <cell r="N91">
            <v>11.1</v>
          </cell>
          <cell r="O91">
            <v>0</v>
          </cell>
          <cell r="P91">
            <v>111000</v>
          </cell>
          <cell r="Q91">
            <v>0</v>
          </cell>
          <cell r="R91">
            <v>111000</v>
          </cell>
          <cell r="S91">
            <v>38672</v>
          </cell>
          <cell r="T91">
            <v>38763</v>
          </cell>
          <cell r="U91">
            <v>9</v>
          </cell>
          <cell r="V91">
            <v>1.61</v>
          </cell>
        </row>
        <row r="92">
          <cell r="A92" t="str">
            <v>50104</v>
          </cell>
          <cell r="B92" t="str">
            <v>SU46017RMFS8</v>
          </cell>
          <cell r="C92" t="str">
            <v>Облигации федерального займа с амортизацией долга с переменн</v>
          </cell>
          <cell r="D92">
            <v>1000</v>
          </cell>
          <cell r="E92">
            <v>0</v>
          </cell>
          <cell r="F92" t="str">
            <v>19603</v>
          </cell>
          <cell r="G92">
            <v>10000</v>
          </cell>
          <cell r="H92">
            <v>38399</v>
          </cell>
          <cell r="I92">
            <v>98.76</v>
          </cell>
          <cell r="J92">
            <v>987.6</v>
          </cell>
          <cell r="K92">
            <v>1</v>
          </cell>
          <cell r="L92">
            <v>10623520</v>
          </cell>
          <cell r="M92">
            <v>42585</v>
          </cell>
          <cell r="N92">
            <v>11.1</v>
          </cell>
          <cell r="O92">
            <v>0</v>
          </cell>
          <cell r="P92">
            <v>111000</v>
          </cell>
          <cell r="Q92">
            <v>0</v>
          </cell>
          <cell r="R92">
            <v>111000</v>
          </cell>
          <cell r="S92">
            <v>38672</v>
          </cell>
          <cell r="T92">
            <v>38763</v>
          </cell>
          <cell r="U92">
            <v>9</v>
          </cell>
          <cell r="V92">
            <v>1.61</v>
          </cell>
        </row>
        <row r="93">
          <cell r="A93" t="str">
            <v>50104</v>
          </cell>
          <cell r="B93" t="str">
            <v>SU46017RMFS8</v>
          </cell>
          <cell r="C93" t="str">
            <v>Облигации федерального займа с амортизацией долга с переменн</v>
          </cell>
          <cell r="D93">
            <v>1000</v>
          </cell>
          <cell r="E93">
            <v>0</v>
          </cell>
          <cell r="F93" t="str">
            <v>19604</v>
          </cell>
          <cell r="G93">
            <v>10000</v>
          </cell>
          <cell r="H93">
            <v>38399</v>
          </cell>
          <cell r="I93">
            <v>98.71</v>
          </cell>
          <cell r="J93">
            <v>987.1</v>
          </cell>
          <cell r="K93">
            <v>1</v>
          </cell>
          <cell r="L93">
            <v>10623520</v>
          </cell>
          <cell r="M93">
            <v>42585</v>
          </cell>
          <cell r="N93">
            <v>11.1</v>
          </cell>
          <cell r="O93">
            <v>0</v>
          </cell>
          <cell r="P93">
            <v>111000</v>
          </cell>
          <cell r="Q93">
            <v>0</v>
          </cell>
          <cell r="R93">
            <v>111000</v>
          </cell>
          <cell r="S93">
            <v>38672</v>
          </cell>
          <cell r="T93">
            <v>38763</v>
          </cell>
          <cell r="U93">
            <v>9</v>
          </cell>
          <cell r="V93">
            <v>1.61</v>
          </cell>
        </row>
        <row r="94">
          <cell r="A94" t="str">
            <v>50104</v>
          </cell>
          <cell r="B94" t="str">
            <v>SU46017RMFS8</v>
          </cell>
          <cell r="C94" t="str">
            <v>Облигации федерального займа с амортизацией долга с переменн</v>
          </cell>
          <cell r="D94">
            <v>1000</v>
          </cell>
          <cell r="E94">
            <v>0</v>
          </cell>
          <cell r="F94" t="str">
            <v>19605</v>
          </cell>
          <cell r="G94">
            <v>10000</v>
          </cell>
          <cell r="H94">
            <v>38399</v>
          </cell>
          <cell r="I94">
            <v>98.61</v>
          </cell>
          <cell r="J94">
            <v>986.1</v>
          </cell>
          <cell r="K94">
            <v>1</v>
          </cell>
          <cell r="L94">
            <v>10623520</v>
          </cell>
          <cell r="M94">
            <v>42585</v>
          </cell>
          <cell r="N94">
            <v>11.1</v>
          </cell>
          <cell r="O94">
            <v>0</v>
          </cell>
          <cell r="P94">
            <v>111000</v>
          </cell>
          <cell r="Q94">
            <v>0</v>
          </cell>
          <cell r="R94">
            <v>111000</v>
          </cell>
          <cell r="S94">
            <v>38672</v>
          </cell>
          <cell r="T94">
            <v>38763</v>
          </cell>
          <cell r="U94">
            <v>9</v>
          </cell>
          <cell r="V94">
            <v>1.61</v>
          </cell>
        </row>
        <row r="95">
          <cell r="A95" t="str">
            <v>50104</v>
          </cell>
          <cell r="B95" t="str">
            <v>SU46017RMFS8</v>
          </cell>
          <cell r="C95" t="str">
            <v>Облигации федерального займа с амортизацией долга с переменн</v>
          </cell>
          <cell r="D95">
            <v>1000</v>
          </cell>
          <cell r="E95">
            <v>0</v>
          </cell>
          <cell r="F95" t="str">
            <v>19606</v>
          </cell>
          <cell r="G95">
            <v>10000</v>
          </cell>
          <cell r="H95">
            <v>38399</v>
          </cell>
          <cell r="I95">
            <v>98.56</v>
          </cell>
          <cell r="J95">
            <v>985.6</v>
          </cell>
          <cell r="K95">
            <v>1</v>
          </cell>
          <cell r="L95">
            <v>10623520</v>
          </cell>
          <cell r="M95">
            <v>42585</v>
          </cell>
          <cell r="N95">
            <v>11.1</v>
          </cell>
          <cell r="O95">
            <v>0</v>
          </cell>
          <cell r="P95">
            <v>111000</v>
          </cell>
          <cell r="Q95">
            <v>0</v>
          </cell>
          <cell r="R95">
            <v>111000</v>
          </cell>
          <cell r="S95">
            <v>38672</v>
          </cell>
          <cell r="T95">
            <v>38763</v>
          </cell>
          <cell r="U95">
            <v>9</v>
          </cell>
          <cell r="V95">
            <v>1.61</v>
          </cell>
        </row>
        <row r="96">
          <cell r="A96" t="str">
            <v>50104</v>
          </cell>
          <cell r="B96" t="str">
            <v>SU46017RMFS8</v>
          </cell>
          <cell r="C96" t="str">
            <v>Облигации федерального займа с амортизацией долга с переменн</v>
          </cell>
          <cell r="D96">
            <v>1000</v>
          </cell>
          <cell r="E96">
            <v>0</v>
          </cell>
          <cell r="F96" t="str">
            <v>19607</v>
          </cell>
          <cell r="G96">
            <v>10000</v>
          </cell>
          <cell r="H96">
            <v>38399</v>
          </cell>
          <cell r="I96">
            <v>98.51</v>
          </cell>
          <cell r="J96">
            <v>985.1</v>
          </cell>
          <cell r="K96">
            <v>1</v>
          </cell>
          <cell r="L96">
            <v>10623520</v>
          </cell>
          <cell r="M96">
            <v>42585</v>
          </cell>
          <cell r="N96">
            <v>11.1</v>
          </cell>
          <cell r="O96">
            <v>0</v>
          </cell>
          <cell r="P96">
            <v>111000</v>
          </cell>
          <cell r="Q96">
            <v>0</v>
          </cell>
          <cell r="R96">
            <v>111000</v>
          </cell>
          <cell r="S96">
            <v>38672</v>
          </cell>
          <cell r="T96">
            <v>38763</v>
          </cell>
          <cell r="U96">
            <v>9</v>
          </cell>
          <cell r="V96">
            <v>1.61</v>
          </cell>
        </row>
        <row r="97">
          <cell r="A97" t="str">
            <v>50104</v>
          </cell>
          <cell r="B97" t="str">
            <v>SU46017RMFS8</v>
          </cell>
          <cell r="C97" t="str">
            <v>Облигации федерального займа с амортизацией долга с переменн</v>
          </cell>
          <cell r="D97">
            <v>1000</v>
          </cell>
          <cell r="E97">
            <v>0</v>
          </cell>
          <cell r="F97" t="str">
            <v>19663</v>
          </cell>
          <cell r="G97">
            <v>9181</v>
          </cell>
          <cell r="H97">
            <v>38413</v>
          </cell>
          <cell r="I97">
            <v>98.11</v>
          </cell>
          <cell r="J97">
            <v>981.1</v>
          </cell>
          <cell r="K97">
            <v>1</v>
          </cell>
          <cell r="L97">
            <v>9753453.7100000009</v>
          </cell>
          <cell r="M97">
            <v>42585</v>
          </cell>
          <cell r="N97">
            <v>11.1</v>
          </cell>
          <cell r="O97">
            <v>0</v>
          </cell>
          <cell r="P97">
            <v>101909.1</v>
          </cell>
          <cell r="Q97">
            <v>0</v>
          </cell>
          <cell r="R97">
            <v>101909.1</v>
          </cell>
          <cell r="S97">
            <v>38672</v>
          </cell>
          <cell r="T97">
            <v>38763</v>
          </cell>
          <cell r="U97">
            <v>9</v>
          </cell>
          <cell r="V97">
            <v>1.61</v>
          </cell>
        </row>
        <row r="98">
          <cell r="A98" t="str">
            <v>50104</v>
          </cell>
          <cell r="B98" t="str">
            <v>SU46017RMFS8</v>
          </cell>
          <cell r="C98" t="str">
            <v>Облигации федерального займа с амортизацией долга с переменн</v>
          </cell>
          <cell r="D98">
            <v>1000</v>
          </cell>
          <cell r="E98">
            <v>0</v>
          </cell>
          <cell r="F98" t="str">
            <v>22171</v>
          </cell>
          <cell r="G98">
            <v>10000</v>
          </cell>
          <cell r="H98">
            <v>38686</v>
          </cell>
          <cell r="I98">
            <v>105.61</v>
          </cell>
          <cell r="J98">
            <v>1056.0999999999999</v>
          </cell>
          <cell r="K98">
            <v>1</v>
          </cell>
          <cell r="L98">
            <v>10623520</v>
          </cell>
          <cell r="M98">
            <v>42585</v>
          </cell>
          <cell r="N98">
            <v>11.1</v>
          </cell>
          <cell r="O98">
            <v>3.45</v>
          </cell>
          <cell r="P98">
            <v>111000</v>
          </cell>
          <cell r="Q98">
            <v>34500</v>
          </cell>
          <cell r="R98">
            <v>76500</v>
          </cell>
          <cell r="S98">
            <v>38672</v>
          </cell>
          <cell r="T98">
            <v>38763</v>
          </cell>
          <cell r="U98">
            <v>9</v>
          </cell>
          <cell r="V98">
            <v>1.61</v>
          </cell>
        </row>
        <row r="99">
          <cell r="A99" t="str">
            <v>50104</v>
          </cell>
          <cell r="B99" t="str">
            <v>SU46017RMFS8</v>
          </cell>
          <cell r="C99" t="str">
            <v>Облигации федерального займа с амортизацией долга с переменн</v>
          </cell>
          <cell r="D99">
            <v>1000</v>
          </cell>
          <cell r="E99">
            <v>0</v>
          </cell>
          <cell r="F99" t="str">
            <v>22172</v>
          </cell>
          <cell r="G99">
            <v>10000</v>
          </cell>
          <cell r="H99">
            <v>38686</v>
          </cell>
          <cell r="I99">
            <v>105.59</v>
          </cell>
          <cell r="J99">
            <v>1055.9000000000001</v>
          </cell>
          <cell r="K99">
            <v>1</v>
          </cell>
          <cell r="L99">
            <v>10623520</v>
          </cell>
          <cell r="M99">
            <v>42585</v>
          </cell>
          <cell r="N99">
            <v>11.1</v>
          </cell>
          <cell r="O99">
            <v>3.45</v>
          </cell>
          <cell r="P99">
            <v>111000</v>
          </cell>
          <cell r="Q99">
            <v>34500</v>
          </cell>
          <cell r="R99">
            <v>76500</v>
          </cell>
          <cell r="S99">
            <v>38672</v>
          </cell>
          <cell r="T99">
            <v>38763</v>
          </cell>
          <cell r="U99">
            <v>9</v>
          </cell>
          <cell r="V99">
            <v>1.61</v>
          </cell>
        </row>
        <row r="100">
          <cell r="A100" t="str">
            <v>50104</v>
          </cell>
          <cell r="B100" t="str">
            <v>SU46017RMFS8</v>
          </cell>
          <cell r="C100" t="str">
            <v>Облигации федерального займа с амортизацией долга с переменн</v>
          </cell>
          <cell r="D100">
            <v>1000</v>
          </cell>
          <cell r="E100">
            <v>0</v>
          </cell>
          <cell r="F100" t="str">
            <v>22173</v>
          </cell>
          <cell r="G100">
            <v>10000</v>
          </cell>
          <cell r="H100">
            <v>38686</v>
          </cell>
          <cell r="I100">
            <v>105.57</v>
          </cell>
          <cell r="J100">
            <v>1055.7</v>
          </cell>
          <cell r="K100">
            <v>1</v>
          </cell>
          <cell r="L100">
            <v>10623520</v>
          </cell>
          <cell r="M100">
            <v>42585</v>
          </cell>
          <cell r="N100">
            <v>11.1</v>
          </cell>
          <cell r="O100">
            <v>3.45</v>
          </cell>
          <cell r="P100">
            <v>111000</v>
          </cell>
          <cell r="Q100">
            <v>34500</v>
          </cell>
          <cell r="R100">
            <v>76500</v>
          </cell>
          <cell r="S100">
            <v>38672</v>
          </cell>
          <cell r="T100">
            <v>38763</v>
          </cell>
          <cell r="U100">
            <v>9</v>
          </cell>
          <cell r="V100">
            <v>1.61</v>
          </cell>
        </row>
        <row r="101">
          <cell r="A101" t="str">
            <v>50104</v>
          </cell>
          <cell r="B101" t="str">
            <v>SU46017RMFS8</v>
          </cell>
          <cell r="C101" t="str">
            <v>Облигации федерального займа с амортизацией долга с переменн</v>
          </cell>
          <cell r="D101">
            <v>1000</v>
          </cell>
          <cell r="E101">
            <v>0</v>
          </cell>
          <cell r="F101" t="str">
            <v>22174</v>
          </cell>
          <cell r="G101">
            <v>10000</v>
          </cell>
          <cell r="H101">
            <v>38686</v>
          </cell>
          <cell r="I101">
            <v>105.55</v>
          </cell>
          <cell r="J101">
            <v>1055.5</v>
          </cell>
          <cell r="K101">
            <v>1</v>
          </cell>
          <cell r="L101">
            <v>10623520</v>
          </cell>
          <cell r="M101">
            <v>42585</v>
          </cell>
          <cell r="N101">
            <v>11.1</v>
          </cell>
          <cell r="O101">
            <v>3.45</v>
          </cell>
          <cell r="P101">
            <v>111000</v>
          </cell>
          <cell r="Q101">
            <v>34500</v>
          </cell>
          <cell r="R101">
            <v>76500</v>
          </cell>
          <cell r="S101">
            <v>38672</v>
          </cell>
          <cell r="T101">
            <v>38763</v>
          </cell>
          <cell r="U101">
            <v>9</v>
          </cell>
          <cell r="V101">
            <v>1.61</v>
          </cell>
        </row>
        <row r="102">
          <cell r="A102" t="str">
            <v>50104</v>
          </cell>
          <cell r="B102" t="str">
            <v>SU46017RMFS8</v>
          </cell>
          <cell r="C102" t="str">
            <v>Облигации федерального займа с амортизацией долга с переменн</v>
          </cell>
          <cell r="D102">
            <v>1000</v>
          </cell>
          <cell r="E102">
            <v>0</v>
          </cell>
          <cell r="F102" t="str">
            <v>22175</v>
          </cell>
          <cell r="G102">
            <v>10000</v>
          </cell>
          <cell r="H102">
            <v>38686</v>
          </cell>
          <cell r="I102">
            <v>105.53</v>
          </cell>
          <cell r="J102">
            <v>1055.3</v>
          </cell>
          <cell r="K102">
            <v>1</v>
          </cell>
          <cell r="L102">
            <v>10623520</v>
          </cell>
          <cell r="M102">
            <v>42585</v>
          </cell>
          <cell r="N102">
            <v>11.1</v>
          </cell>
          <cell r="O102">
            <v>3.45</v>
          </cell>
          <cell r="P102">
            <v>111000</v>
          </cell>
          <cell r="Q102">
            <v>34500</v>
          </cell>
          <cell r="R102">
            <v>76500</v>
          </cell>
          <cell r="S102">
            <v>38672</v>
          </cell>
          <cell r="T102">
            <v>38763</v>
          </cell>
          <cell r="U102">
            <v>9</v>
          </cell>
          <cell r="V102">
            <v>1.61</v>
          </cell>
        </row>
        <row r="103">
          <cell r="A103" t="str">
            <v>50104</v>
          </cell>
          <cell r="B103" t="str">
            <v>SU46017RMFS8</v>
          </cell>
          <cell r="C103" t="str">
            <v>Облигации федерального займа с амортизацией долга с переменн</v>
          </cell>
          <cell r="D103">
            <v>1000</v>
          </cell>
          <cell r="E103">
            <v>0</v>
          </cell>
          <cell r="F103" t="str">
            <v>22176</v>
          </cell>
          <cell r="G103">
            <v>10000</v>
          </cell>
          <cell r="H103">
            <v>38686</v>
          </cell>
          <cell r="I103">
            <v>105.51</v>
          </cell>
          <cell r="J103">
            <v>1055.0999999999999</v>
          </cell>
          <cell r="K103">
            <v>1</v>
          </cell>
          <cell r="L103">
            <v>10623520</v>
          </cell>
          <cell r="M103">
            <v>42585</v>
          </cell>
          <cell r="N103">
            <v>11.1</v>
          </cell>
          <cell r="O103">
            <v>3.45</v>
          </cell>
          <cell r="P103">
            <v>111000</v>
          </cell>
          <cell r="Q103">
            <v>34500</v>
          </cell>
          <cell r="R103">
            <v>76500</v>
          </cell>
          <cell r="S103">
            <v>38672</v>
          </cell>
          <cell r="T103">
            <v>38763</v>
          </cell>
          <cell r="U103">
            <v>9</v>
          </cell>
          <cell r="V103">
            <v>1.61</v>
          </cell>
        </row>
        <row r="104">
          <cell r="A104" t="str">
            <v>50104</v>
          </cell>
          <cell r="B104" t="str">
            <v>SU46017RMFS8</v>
          </cell>
          <cell r="C104" t="str">
            <v>Облигации федерального займа с амортизацией долга с переменн</v>
          </cell>
          <cell r="D104">
            <v>1000</v>
          </cell>
          <cell r="E104">
            <v>0</v>
          </cell>
          <cell r="F104" t="str">
            <v>22177</v>
          </cell>
          <cell r="G104">
            <v>10000</v>
          </cell>
          <cell r="H104">
            <v>38686</v>
          </cell>
          <cell r="I104">
            <v>105.49</v>
          </cell>
          <cell r="J104">
            <v>1054.9000000000001</v>
          </cell>
          <cell r="K104">
            <v>1</v>
          </cell>
          <cell r="L104">
            <v>10623520</v>
          </cell>
          <cell r="M104">
            <v>42585</v>
          </cell>
          <cell r="N104">
            <v>11.1</v>
          </cell>
          <cell r="O104">
            <v>3.45</v>
          </cell>
          <cell r="P104">
            <v>111000</v>
          </cell>
          <cell r="Q104">
            <v>34500</v>
          </cell>
          <cell r="R104">
            <v>76500</v>
          </cell>
          <cell r="S104">
            <v>38672</v>
          </cell>
          <cell r="T104">
            <v>38763</v>
          </cell>
          <cell r="U104">
            <v>9</v>
          </cell>
          <cell r="V104">
            <v>1.61</v>
          </cell>
        </row>
        <row r="105">
          <cell r="A105" t="str">
            <v>50104</v>
          </cell>
          <cell r="B105" t="str">
            <v>SU46017RMFS8</v>
          </cell>
          <cell r="C105" t="str">
            <v>Облигации федерального займа с амортизацией долга с переменн</v>
          </cell>
          <cell r="D105">
            <v>1000</v>
          </cell>
          <cell r="E105">
            <v>0</v>
          </cell>
          <cell r="F105" t="str">
            <v>22178</v>
          </cell>
          <cell r="G105">
            <v>10000</v>
          </cell>
          <cell r="H105">
            <v>38686</v>
          </cell>
          <cell r="I105">
            <v>105.47</v>
          </cell>
          <cell r="J105">
            <v>1054.7</v>
          </cell>
          <cell r="K105">
            <v>1</v>
          </cell>
          <cell r="L105">
            <v>10623520</v>
          </cell>
          <cell r="M105">
            <v>42585</v>
          </cell>
          <cell r="N105">
            <v>11.1</v>
          </cell>
          <cell r="O105">
            <v>3.45</v>
          </cell>
          <cell r="P105">
            <v>111000</v>
          </cell>
          <cell r="Q105">
            <v>34500</v>
          </cell>
          <cell r="R105">
            <v>76500</v>
          </cell>
          <cell r="S105">
            <v>38672</v>
          </cell>
          <cell r="T105">
            <v>38763</v>
          </cell>
          <cell r="U105">
            <v>9</v>
          </cell>
          <cell r="V105">
            <v>1.61</v>
          </cell>
        </row>
        <row r="106">
          <cell r="A106" t="str">
            <v>50104</v>
          </cell>
          <cell r="B106" t="str">
            <v>SU46017RMFS8</v>
          </cell>
          <cell r="C106" t="str">
            <v>Облигации федерального займа с амортизацией долга с переменн</v>
          </cell>
          <cell r="D106">
            <v>1000</v>
          </cell>
          <cell r="E106">
            <v>0</v>
          </cell>
          <cell r="F106" t="str">
            <v>22179</v>
          </cell>
          <cell r="G106">
            <v>1390</v>
          </cell>
          <cell r="H106">
            <v>38686</v>
          </cell>
          <cell r="I106">
            <v>105.42919999999999</v>
          </cell>
          <cell r="J106">
            <v>1054.2919999999999</v>
          </cell>
          <cell r="K106">
            <v>1</v>
          </cell>
          <cell r="L106">
            <v>1476669.28</v>
          </cell>
          <cell r="M106">
            <v>42585</v>
          </cell>
          <cell r="N106">
            <v>11.1</v>
          </cell>
          <cell r="O106">
            <v>3.45</v>
          </cell>
          <cell r="P106">
            <v>15429</v>
          </cell>
          <cell r="Q106">
            <v>4795.5</v>
          </cell>
          <cell r="R106">
            <v>10633.5</v>
          </cell>
          <cell r="S106">
            <v>38672</v>
          </cell>
          <cell r="T106">
            <v>38763</v>
          </cell>
          <cell r="U106">
            <v>9</v>
          </cell>
          <cell r="V106">
            <v>1.61</v>
          </cell>
        </row>
        <row r="107">
          <cell r="A107" t="str">
            <v>50104</v>
          </cell>
          <cell r="B107" t="str">
            <v>SU46017RMFS8</v>
          </cell>
          <cell r="C107" t="str">
            <v>Облигации федерального займа с амортизацией долга с переменн</v>
          </cell>
          <cell r="D107">
            <v>1000</v>
          </cell>
          <cell r="E107">
            <v>0</v>
          </cell>
          <cell r="F107" t="str">
            <v>22497</v>
          </cell>
          <cell r="G107">
            <v>30019</v>
          </cell>
          <cell r="H107">
            <v>38702</v>
          </cell>
          <cell r="I107">
            <v>105.8356</v>
          </cell>
          <cell r="J107">
            <v>1058.356</v>
          </cell>
          <cell r="K107">
            <v>1</v>
          </cell>
          <cell r="L107">
            <v>31890744.690000001</v>
          </cell>
          <cell r="M107">
            <v>42585</v>
          </cell>
          <cell r="N107">
            <v>11.1</v>
          </cell>
          <cell r="O107">
            <v>7.4</v>
          </cell>
          <cell r="P107">
            <v>333210.90000000002</v>
          </cell>
          <cell r="Q107">
            <v>222140.6</v>
          </cell>
          <cell r="R107">
            <v>111070.3</v>
          </cell>
          <cell r="S107">
            <v>38672</v>
          </cell>
          <cell r="T107">
            <v>38763</v>
          </cell>
          <cell r="U107">
            <v>9</v>
          </cell>
          <cell r="V107">
            <v>1.61</v>
          </cell>
        </row>
        <row r="108">
          <cell r="A108" t="str">
            <v>50104</v>
          </cell>
          <cell r="B108" t="str">
            <v>SU46017RMFS8</v>
          </cell>
          <cell r="C108" t="str">
            <v>Облигации федерального займа с амортизацией долга с переменн</v>
          </cell>
          <cell r="D108">
            <v>1000</v>
          </cell>
          <cell r="E108">
            <v>0</v>
          </cell>
          <cell r="F108" t="str">
            <v>TOTAL</v>
          </cell>
          <cell r="G108">
            <v>221790</v>
          </cell>
          <cell r="H108">
            <v>38747</v>
          </cell>
          <cell r="I108">
            <v>102.1679</v>
          </cell>
          <cell r="J108">
            <v>1021.6793</v>
          </cell>
          <cell r="K108">
            <v>1</v>
          </cell>
          <cell r="L108">
            <v>235619050.08000001</v>
          </cell>
          <cell r="M108">
            <v>42585</v>
          </cell>
          <cell r="N108">
            <v>11.1</v>
          </cell>
          <cell r="O108">
            <v>2.2675999999999998</v>
          </cell>
          <cell r="P108">
            <v>2461869</v>
          </cell>
          <cell r="Q108">
            <v>502936.1</v>
          </cell>
          <cell r="R108">
            <v>1958932.9</v>
          </cell>
          <cell r="S108">
            <v>38672</v>
          </cell>
          <cell r="T108">
            <v>38763</v>
          </cell>
          <cell r="U108">
            <v>9</v>
          </cell>
          <cell r="V108">
            <v>1.61</v>
          </cell>
        </row>
        <row r="109">
          <cell r="A109" t="str">
            <v>50104</v>
          </cell>
          <cell r="B109" t="str">
            <v>SU45002RMFS1</v>
          </cell>
          <cell r="C109" t="str">
            <v>Облигации федерального займа с амортизацией долга с переменн</v>
          </cell>
          <cell r="D109">
            <v>300</v>
          </cell>
          <cell r="E109">
            <v>0</v>
          </cell>
          <cell r="F109" t="str">
            <v>18885</v>
          </cell>
          <cell r="G109">
            <v>10000</v>
          </cell>
          <cell r="H109">
            <v>38288</v>
          </cell>
          <cell r="I109">
            <v>209.6</v>
          </cell>
          <cell r="J109">
            <v>628.79999999999995</v>
          </cell>
          <cell r="K109">
            <v>1</v>
          </cell>
          <cell r="L109">
            <v>3093744</v>
          </cell>
          <cell r="M109">
            <v>38962</v>
          </cell>
          <cell r="N109">
            <v>12.33</v>
          </cell>
          <cell r="O109">
            <v>0</v>
          </cell>
          <cell r="P109">
            <v>123300</v>
          </cell>
          <cell r="Q109">
            <v>0</v>
          </cell>
          <cell r="R109">
            <v>123300</v>
          </cell>
          <cell r="S109">
            <v>38567</v>
          </cell>
          <cell r="T109">
            <v>38749</v>
          </cell>
          <cell r="U109">
            <v>10</v>
          </cell>
          <cell r="V109">
            <v>3.96</v>
          </cell>
        </row>
        <row r="110">
          <cell r="A110" t="str">
            <v>50104</v>
          </cell>
          <cell r="B110" t="str">
            <v>SU45002RMFS1</v>
          </cell>
          <cell r="C110" t="str">
            <v>Облигации федерального займа с амортизацией долга с переменн</v>
          </cell>
          <cell r="D110">
            <v>300</v>
          </cell>
          <cell r="E110">
            <v>0</v>
          </cell>
          <cell r="F110" t="str">
            <v>18886</v>
          </cell>
          <cell r="G110">
            <v>10000</v>
          </cell>
          <cell r="H110">
            <v>38288</v>
          </cell>
          <cell r="I110">
            <v>209.6</v>
          </cell>
          <cell r="J110">
            <v>628.79999999999995</v>
          </cell>
          <cell r="K110">
            <v>1</v>
          </cell>
          <cell r="L110">
            <v>3093744</v>
          </cell>
          <cell r="M110">
            <v>38962</v>
          </cell>
          <cell r="N110">
            <v>12.33</v>
          </cell>
          <cell r="O110">
            <v>0</v>
          </cell>
          <cell r="P110">
            <v>123300</v>
          </cell>
          <cell r="Q110">
            <v>0</v>
          </cell>
          <cell r="R110">
            <v>123300</v>
          </cell>
          <cell r="S110">
            <v>38567</v>
          </cell>
          <cell r="T110">
            <v>38749</v>
          </cell>
          <cell r="U110">
            <v>10</v>
          </cell>
          <cell r="V110">
            <v>3.96</v>
          </cell>
        </row>
        <row r="111">
          <cell r="A111" t="str">
            <v>50104</v>
          </cell>
          <cell r="B111" t="str">
            <v>SU45002RMFS1</v>
          </cell>
          <cell r="C111" t="str">
            <v>Облигации федерального займа с амортизацией долга с переменн</v>
          </cell>
          <cell r="D111">
            <v>300</v>
          </cell>
          <cell r="E111">
            <v>0</v>
          </cell>
          <cell r="F111" t="str">
            <v>18887</v>
          </cell>
          <cell r="G111">
            <v>10000</v>
          </cell>
          <cell r="H111">
            <v>38288</v>
          </cell>
          <cell r="I111">
            <v>209.6</v>
          </cell>
          <cell r="J111">
            <v>628.79999999999995</v>
          </cell>
          <cell r="K111">
            <v>1</v>
          </cell>
          <cell r="L111">
            <v>3093744</v>
          </cell>
          <cell r="M111">
            <v>38962</v>
          </cell>
          <cell r="N111">
            <v>12.33</v>
          </cell>
          <cell r="O111">
            <v>0</v>
          </cell>
          <cell r="P111">
            <v>123300</v>
          </cell>
          <cell r="Q111">
            <v>0</v>
          </cell>
          <cell r="R111">
            <v>123300</v>
          </cell>
          <cell r="S111">
            <v>38567</v>
          </cell>
          <cell r="T111">
            <v>38749</v>
          </cell>
          <cell r="U111">
            <v>10</v>
          </cell>
          <cell r="V111">
            <v>3.96</v>
          </cell>
        </row>
        <row r="112">
          <cell r="A112" t="str">
            <v>50104</v>
          </cell>
          <cell r="B112" t="str">
            <v>SU45002RMFS1</v>
          </cell>
          <cell r="C112" t="str">
            <v>Облигации федерального займа с амортизацией долга с переменн</v>
          </cell>
          <cell r="D112">
            <v>300</v>
          </cell>
          <cell r="E112">
            <v>0</v>
          </cell>
          <cell r="F112" t="str">
            <v>18888</v>
          </cell>
          <cell r="G112">
            <v>10000</v>
          </cell>
          <cell r="H112">
            <v>38288</v>
          </cell>
          <cell r="I112">
            <v>209.6</v>
          </cell>
          <cell r="J112">
            <v>628.79999999999995</v>
          </cell>
          <cell r="K112">
            <v>1</v>
          </cell>
          <cell r="L112">
            <v>3093744</v>
          </cell>
          <cell r="M112">
            <v>38962</v>
          </cell>
          <cell r="N112">
            <v>12.33</v>
          </cell>
          <cell r="O112">
            <v>0</v>
          </cell>
          <cell r="P112">
            <v>123300</v>
          </cell>
          <cell r="Q112">
            <v>0</v>
          </cell>
          <cell r="R112">
            <v>123300</v>
          </cell>
          <cell r="S112">
            <v>38567</v>
          </cell>
          <cell r="T112">
            <v>38749</v>
          </cell>
          <cell r="U112">
            <v>10</v>
          </cell>
          <cell r="V112">
            <v>3.96</v>
          </cell>
        </row>
        <row r="113">
          <cell r="A113" t="str">
            <v>50104</v>
          </cell>
          <cell r="B113" t="str">
            <v>SU45002RMFS1</v>
          </cell>
          <cell r="C113" t="str">
            <v>Облигации федерального займа с амортизацией долга с переменн</v>
          </cell>
          <cell r="D113">
            <v>300</v>
          </cell>
          <cell r="E113">
            <v>0</v>
          </cell>
          <cell r="F113" t="str">
            <v>18889</v>
          </cell>
          <cell r="G113">
            <v>30000</v>
          </cell>
          <cell r="H113">
            <v>38288</v>
          </cell>
          <cell r="I113">
            <v>209.44</v>
          </cell>
          <cell r="J113">
            <v>628.32000000000005</v>
          </cell>
          <cell r="K113">
            <v>1</v>
          </cell>
          <cell r="L113">
            <v>9281232</v>
          </cell>
          <cell r="M113">
            <v>38962</v>
          </cell>
          <cell r="N113">
            <v>12.33</v>
          </cell>
          <cell r="O113">
            <v>0</v>
          </cell>
          <cell r="P113">
            <v>369900</v>
          </cell>
          <cell r="Q113">
            <v>0</v>
          </cell>
          <cell r="R113">
            <v>369900</v>
          </cell>
          <cell r="S113">
            <v>38567</v>
          </cell>
          <cell r="T113">
            <v>38749</v>
          </cell>
          <cell r="U113">
            <v>10</v>
          </cell>
          <cell r="V113">
            <v>3.96</v>
          </cell>
        </row>
        <row r="114">
          <cell r="A114" t="str">
            <v>50104</v>
          </cell>
          <cell r="B114" t="str">
            <v>SU45002RMFS1</v>
          </cell>
          <cell r="C114" t="str">
            <v>Облигации федерального займа с амортизацией долга с переменн</v>
          </cell>
          <cell r="D114">
            <v>300</v>
          </cell>
          <cell r="E114">
            <v>0</v>
          </cell>
          <cell r="F114" t="str">
            <v>TOTAL</v>
          </cell>
          <cell r="G114">
            <v>70000</v>
          </cell>
          <cell r="H114">
            <v>38288</v>
          </cell>
          <cell r="I114">
            <v>209.53139999999999</v>
          </cell>
          <cell r="J114">
            <v>628.59429999999998</v>
          </cell>
          <cell r="K114">
            <v>1</v>
          </cell>
          <cell r="L114">
            <v>21656208</v>
          </cell>
          <cell r="M114">
            <v>38962</v>
          </cell>
          <cell r="N114">
            <v>12.33</v>
          </cell>
          <cell r="O114">
            <v>0</v>
          </cell>
          <cell r="P114">
            <v>863100</v>
          </cell>
          <cell r="Q114">
            <v>0</v>
          </cell>
          <cell r="R114">
            <v>863100</v>
          </cell>
          <cell r="S114">
            <v>38567</v>
          </cell>
          <cell r="T114">
            <v>38749</v>
          </cell>
          <cell r="U114">
            <v>10</v>
          </cell>
          <cell r="V114">
            <v>3.96</v>
          </cell>
        </row>
        <row r="115">
          <cell r="A115" t="str">
            <v>50104</v>
          </cell>
          <cell r="B115" t="str">
            <v>SU46003RMFS8</v>
          </cell>
          <cell r="C115" t="str">
            <v>Облигации федерального займа с фиксированным купонным доходо</v>
          </cell>
          <cell r="D115">
            <v>1000</v>
          </cell>
          <cell r="E115">
            <v>0</v>
          </cell>
          <cell r="F115" t="str">
            <v>18882</v>
          </cell>
          <cell r="G115">
            <v>10000</v>
          </cell>
          <cell r="H115">
            <v>38288</v>
          </cell>
          <cell r="I115">
            <v>111</v>
          </cell>
          <cell r="J115">
            <v>1110</v>
          </cell>
          <cell r="K115">
            <v>1</v>
          </cell>
          <cell r="L115">
            <v>11317680</v>
          </cell>
          <cell r="M115">
            <v>40373</v>
          </cell>
          <cell r="N115">
            <v>44.93</v>
          </cell>
          <cell r="O115">
            <v>0</v>
          </cell>
          <cell r="P115">
            <v>449300</v>
          </cell>
          <cell r="Q115">
            <v>0</v>
          </cell>
          <cell r="R115">
            <v>449300</v>
          </cell>
          <cell r="S115">
            <v>38553</v>
          </cell>
          <cell r="T115">
            <v>38735</v>
          </cell>
          <cell r="U115">
            <v>10</v>
          </cell>
          <cell r="V115">
            <v>5.3</v>
          </cell>
        </row>
        <row r="116">
          <cell r="A116" t="str">
            <v>50104</v>
          </cell>
          <cell r="B116" t="str">
            <v>SU46003RMFS8</v>
          </cell>
          <cell r="C116" t="str">
            <v>Облигации федерального займа с фиксированным купонным доходо</v>
          </cell>
          <cell r="D116">
            <v>1000</v>
          </cell>
          <cell r="E116">
            <v>0</v>
          </cell>
          <cell r="F116" t="str">
            <v>18883</v>
          </cell>
          <cell r="G116">
            <v>8959</v>
          </cell>
          <cell r="H116">
            <v>38288</v>
          </cell>
          <cell r="I116">
            <v>111</v>
          </cell>
          <cell r="J116">
            <v>1110</v>
          </cell>
          <cell r="K116">
            <v>1</v>
          </cell>
          <cell r="L116">
            <v>10139509.51</v>
          </cell>
          <cell r="M116">
            <v>40373</v>
          </cell>
          <cell r="N116">
            <v>44.93</v>
          </cell>
          <cell r="O116">
            <v>0</v>
          </cell>
          <cell r="P116">
            <v>402527.87</v>
          </cell>
          <cell r="Q116">
            <v>0</v>
          </cell>
          <cell r="R116">
            <v>402527.87</v>
          </cell>
          <cell r="S116">
            <v>38553</v>
          </cell>
          <cell r="T116">
            <v>38735</v>
          </cell>
          <cell r="U116">
            <v>10</v>
          </cell>
          <cell r="V116">
            <v>5.3</v>
          </cell>
        </row>
        <row r="117">
          <cell r="A117" t="str">
            <v>50104</v>
          </cell>
          <cell r="B117" t="str">
            <v>SU46003RMFS8</v>
          </cell>
          <cell r="C117" t="str">
            <v>Облигации федерального займа с фиксированным купонным доходо</v>
          </cell>
          <cell r="D117">
            <v>1000</v>
          </cell>
          <cell r="E117">
            <v>0</v>
          </cell>
          <cell r="F117" t="str">
            <v>18884</v>
          </cell>
          <cell r="G117">
            <v>21041</v>
          </cell>
          <cell r="H117">
            <v>38288</v>
          </cell>
          <cell r="I117">
            <v>111</v>
          </cell>
          <cell r="J117">
            <v>1110</v>
          </cell>
          <cell r="K117">
            <v>1</v>
          </cell>
          <cell r="L117">
            <v>23813530.489999998</v>
          </cell>
          <cell r="M117">
            <v>40373</v>
          </cell>
          <cell r="N117">
            <v>44.93</v>
          </cell>
          <cell r="O117">
            <v>0</v>
          </cell>
          <cell r="P117">
            <v>945372.13</v>
          </cell>
          <cell r="Q117">
            <v>0</v>
          </cell>
          <cell r="R117">
            <v>945372.13</v>
          </cell>
          <cell r="S117">
            <v>38553</v>
          </cell>
          <cell r="T117">
            <v>38735</v>
          </cell>
          <cell r="U117">
            <v>10</v>
          </cell>
          <cell r="V117">
            <v>5.3</v>
          </cell>
        </row>
        <row r="118">
          <cell r="A118" t="str">
            <v>50104</v>
          </cell>
          <cell r="B118" t="str">
            <v>SU46003RMFS8</v>
          </cell>
          <cell r="C118" t="str">
            <v>Облигации федерального займа с фиксированным купонным доходо</v>
          </cell>
          <cell r="D118">
            <v>1000</v>
          </cell>
          <cell r="E118">
            <v>0</v>
          </cell>
          <cell r="F118" t="str">
            <v>18890</v>
          </cell>
          <cell r="G118">
            <v>5</v>
          </cell>
          <cell r="H118">
            <v>38289</v>
          </cell>
          <cell r="I118">
            <v>110.93899999999999</v>
          </cell>
          <cell r="J118">
            <v>1109.3900000000001</v>
          </cell>
          <cell r="K118">
            <v>1</v>
          </cell>
          <cell r="L118">
            <v>5658.84</v>
          </cell>
          <cell r="M118">
            <v>40373</v>
          </cell>
          <cell r="N118">
            <v>44.93</v>
          </cell>
          <cell r="O118">
            <v>0</v>
          </cell>
          <cell r="P118">
            <v>224.65</v>
          </cell>
          <cell r="Q118">
            <v>0</v>
          </cell>
          <cell r="R118">
            <v>224.65</v>
          </cell>
          <cell r="S118">
            <v>38553</v>
          </cell>
          <cell r="T118">
            <v>38735</v>
          </cell>
          <cell r="U118">
            <v>10</v>
          </cell>
          <cell r="V118">
            <v>5.3</v>
          </cell>
        </row>
        <row r="119">
          <cell r="A119" t="str">
            <v>50104</v>
          </cell>
          <cell r="B119" t="str">
            <v>SU46003RMFS8</v>
          </cell>
          <cell r="C119" t="str">
            <v>Облигации федерального займа с фиксированным купонным доходо</v>
          </cell>
          <cell r="D119">
            <v>1000</v>
          </cell>
          <cell r="E119">
            <v>0</v>
          </cell>
          <cell r="F119" t="str">
            <v>TOTAL</v>
          </cell>
          <cell r="G119">
            <v>40005</v>
          </cell>
          <cell r="H119">
            <v>38289</v>
          </cell>
          <cell r="I119">
            <v>111</v>
          </cell>
          <cell r="J119">
            <v>1109.9999</v>
          </cell>
          <cell r="K119">
            <v>1</v>
          </cell>
          <cell r="L119">
            <v>45276378.840000004</v>
          </cell>
          <cell r="M119">
            <v>40373</v>
          </cell>
          <cell r="N119">
            <v>44.93</v>
          </cell>
          <cell r="O119">
            <v>0</v>
          </cell>
          <cell r="P119">
            <v>1797424.65</v>
          </cell>
          <cell r="Q119">
            <v>0</v>
          </cell>
          <cell r="R119">
            <v>1797424.65</v>
          </cell>
          <cell r="S119">
            <v>38553</v>
          </cell>
          <cell r="T119">
            <v>38735</v>
          </cell>
          <cell r="U119">
            <v>10</v>
          </cell>
          <cell r="V119">
            <v>5.3</v>
          </cell>
        </row>
        <row r="120">
          <cell r="A120" t="str">
            <v>50104</v>
          </cell>
          <cell r="B120" t="str">
            <v>SU26198RMFS0</v>
          </cell>
          <cell r="C120" t="str">
            <v>Облигации федерального займа с фиксированным купонным доходо</v>
          </cell>
          <cell r="D120">
            <v>1000</v>
          </cell>
          <cell r="E120">
            <v>0</v>
          </cell>
          <cell r="F120" t="str">
            <v>21130</v>
          </cell>
          <cell r="G120">
            <v>10000</v>
          </cell>
          <cell r="H120">
            <v>38623</v>
          </cell>
          <cell r="I120">
            <v>95.51</v>
          </cell>
          <cell r="J120">
            <v>955.1</v>
          </cell>
          <cell r="K120">
            <v>1</v>
          </cell>
          <cell r="L120">
            <v>9639890</v>
          </cell>
          <cell r="M120">
            <v>41215</v>
          </cell>
          <cell r="N120">
            <v>9.3699999999999992</v>
          </cell>
          <cell r="O120">
            <v>0</v>
          </cell>
          <cell r="P120">
            <v>93700</v>
          </cell>
          <cell r="Q120">
            <v>0</v>
          </cell>
          <cell r="R120">
            <v>93700</v>
          </cell>
          <cell r="S120">
            <v>38660</v>
          </cell>
          <cell r="T120">
            <v>39025</v>
          </cell>
          <cell r="U120">
            <v>6</v>
          </cell>
          <cell r="V120">
            <v>6.77</v>
          </cell>
        </row>
        <row r="121">
          <cell r="A121" t="str">
            <v>50104</v>
          </cell>
          <cell r="B121" t="str">
            <v>SU26198RMFS0</v>
          </cell>
          <cell r="C121" t="str">
            <v>Облигации федерального займа с фиксированным купонным доходо</v>
          </cell>
          <cell r="D121">
            <v>1000</v>
          </cell>
          <cell r="E121">
            <v>0</v>
          </cell>
          <cell r="F121" t="str">
            <v>21131</v>
          </cell>
          <cell r="G121">
            <v>1000</v>
          </cell>
          <cell r="H121">
            <v>38623</v>
          </cell>
          <cell r="I121">
            <v>95.51</v>
          </cell>
          <cell r="J121">
            <v>955.1</v>
          </cell>
          <cell r="K121">
            <v>1</v>
          </cell>
          <cell r="L121">
            <v>963989</v>
          </cell>
          <cell r="M121">
            <v>41215</v>
          </cell>
          <cell r="N121">
            <v>9.3699999999999992</v>
          </cell>
          <cell r="O121">
            <v>0</v>
          </cell>
          <cell r="P121">
            <v>9370</v>
          </cell>
          <cell r="Q121">
            <v>0</v>
          </cell>
          <cell r="R121">
            <v>9370</v>
          </cell>
          <cell r="S121">
            <v>38660</v>
          </cell>
          <cell r="T121">
            <v>39025</v>
          </cell>
          <cell r="U121">
            <v>6</v>
          </cell>
          <cell r="V121">
            <v>6.77</v>
          </cell>
        </row>
        <row r="122">
          <cell r="A122" t="str">
            <v>50104</v>
          </cell>
          <cell r="B122" t="str">
            <v>SU26198RMFS0</v>
          </cell>
          <cell r="C122" t="str">
            <v>Облигации федерального займа с фиксированным купонным доходо</v>
          </cell>
          <cell r="D122">
            <v>1000</v>
          </cell>
          <cell r="E122">
            <v>0</v>
          </cell>
          <cell r="F122" t="str">
            <v>21132</v>
          </cell>
          <cell r="G122">
            <v>5000</v>
          </cell>
          <cell r="H122">
            <v>38623</v>
          </cell>
          <cell r="I122">
            <v>95.51</v>
          </cell>
          <cell r="J122">
            <v>955.1</v>
          </cell>
          <cell r="K122">
            <v>1</v>
          </cell>
          <cell r="L122">
            <v>4819945</v>
          </cell>
          <cell r="M122">
            <v>41215</v>
          </cell>
          <cell r="N122">
            <v>9.3699999999999992</v>
          </cell>
          <cell r="O122">
            <v>0</v>
          </cell>
          <cell r="P122">
            <v>46850</v>
          </cell>
          <cell r="Q122">
            <v>0</v>
          </cell>
          <cell r="R122">
            <v>46850</v>
          </cell>
          <cell r="S122">
            <v>38660</v>
          </cell>
          <cell r="T122">
            <v>39025</v>
          </cell>
          <cell r="U122">
            <v>6</v>
          </cell>
          <cell r="V122">
            <v>6.77</v>
          </cell>
        </row>
        <row r="123">
          <cell r="A123" t="str">
            <v>50104</v>
          </cell>
          <cell r="B123" t="str">
            <v>SU26198RMFS0</v>
          </cell>
          <cell r="C123" t="str">
            <v>Облигации федерального займа с фиксированным купонным доходо</v>
          </cell>
          <cell r="D123">
            <v>1000</v>
          </cell>
          <cell r="E123">
            <v>0</v>
          </cell>
          <cell r="F123" t="str">
            <v>21133</v>
          </cell>
          <cell r="G123">
            <v>11500</v>
          </cell>
          <cell r="H123">
            <v>38623</v>
          </cell>
          <cell r="I123">
            <v>95.51</v>
          </cell>
          <cell r="J123">
            <v>955.1</v>
          </cell>
          <cell r="K123">
            <v>1</v>
          </cell>
          <cell r="L123">
            <v>11085873.5</v>
          </cell>
          <cell r="M123">
            <v>41215</v>
          </cell>
          <cell r="N123">
            <v>9.3699999999999992</v>
          </cell>
          <cell r="O123">
            <v>0</v>
          </cell>
          <cell r="P123">
            <v>107755</v>
          </cell>
          <cell r="Q123">
            <v>0</v>
          </cell>
          <cell r="R123">
            <v>107755</v>
          </cell>
          <cell r="S123">
            <v>38660</v>
          </cell>
          <cell r="T123">
            <v>39025</v>
          </cell>
          <cell r="U123">
            <v>6</v>
          </cell>
          <cell r="V123">
            <v>6.77</v>
          </cell>
        </row>
        <row r="124">
          <cell r="A124" t="str">
            <v>50104</v>
          </cell>
          <cell r="B124" t="str">
            <v>SU26198RMFS0</v>
          </cell>
          <cell r="C124" t="str">
            <v>Облигации федерального займа с фиксированным купонным доходо</v>
          </cell>
          <cell r="D124">
            <v>1000</v>
          </cell>
          <cell r="E124">
            <v>0</v>
          </cell>
          <cell r="F124" t="str">
            <v>21134</v>
          </cell>
          <cell r="G124">
            <v>10500</v>
          </cell>
          <cell r="H124">
            <v>38623</v>
          </cell>
          <cell r="I124">
            <v>95.51</v>
          </cell>
          <cell r="J124">
            <v>955.1</v>
          </cell>
          <cell r="K124">
            <v>1</v>
          </cell>
          <cell r="L124">
            <v>10121884.5</v>
          </cell>
          <cell r="M124">
            <v>41215</v>
          </cell>
          <cell r="N124">
            <v>9.3699999999999992</v>
          </cell>
          <cell r="O124">
            <v>0</v>
          </cell>
          <cell r="P124">
            <v>98385</v>
          </cell>
          <cell r="Q124">
            <v>0</v>
          </cell>
          <cell r="R124">
            <v>98385</v>
          </cell>
          <cell r="S124">
            <v>38660</v>
          </cell>
          <cell r="T124">
            <v>39025</v>
          </cell>
          <cell r="U124">
            <v>6</v>
          </cell>
          <cell r="V124">
            <v>6.77</v>
          </cell>
        </row>
        <row r="125">
          <cell r="A125" t="str">
            <v>50104</v>
          </cell>
          <cell r="B125" t="str">
            <v>SU26198RMFS0</v>
          </cell>
          <cell r="C125" t="str">
            <v>Облигации федерального займа с фиксированным купонным доходо</v>
          </cell>
          <cell r="D125">
            <v>1000</v>
          </cell>
          <cell r="E125">
            <v>0</v>
          </cell>
          <cell r="F125" t="str">
            <v>21139</v>
          </cell>
          <cell r="G125">
            <v>9500</v>
          </cell>
          <cell r="H125">
            <v>38624</v>
          </cell>
          <cell r="I125">
            <v>95.5655</v>
          </cell>
          <cell r="J125">
            <v>955.65499999999997</v>
          </cell>
          <cell r="K125">
            <v>1</v>
          </cell>
          <cell r="L125">
            <v>9157895.5</v>
          </cell>
          <cell r="M125">
            <v>41215</v>
          </cell>
          <cell r="N125">
            <v>9.3699999999999992</v>
          </cell>
          <cell r="O125">
            <v>0</v>
          </cell>
          <cell r="P125">
            <v>89015</v>
          </cell>
          <cell r="Q125">
            <v>0</v>
          </cell>
          <cell r="R125">
            <v>89015</v>
          </cell>
          <cell r="S125">
            <v>38660</v>
          </cell>
          <cell r="T125">
            <v>39025</v>
          </cell>
          <cell r="U125">
            <v>6</v>
          </cell>
          <cell r="V125">
            <v>6.77</v>
          </cell>
        </row>
        <row r="126">
          <cell r="A126" t="str">
            <v>50104</v>
          </cell>
          <cell r="B126" t="str">
            <v>SU26198RMFS0</v>
          </cell>
          <cell r="C126" t="str">
            <v>Облигации федерального займа с фиксированным купонным доходо</v>
          </cell>
          <cell r="D126">
            <v>1000</v>
          </cell>
          <cell r="E126">
            <v>0</v>
          </cell>
          <cell r="F126" t="str">
            <v>21140</v>
          </cell>
          <cell r="G126">
            <v>10000</v>
          </cell>
          <cell r="H126">
            <v>38624</v>
          </cell>
          <cell r="I126">
            <v>95.5655</v>
          </cell>
          <cell r="J126">
            <v>955.65499999999997</v>
          </cell>
          <cell r="K126">
            <v>1</v>
          </cell>
          <cell r="L126">
            <v>9639890</v>
          </cell>
          <cell r="M126">
            <v>41215</v>
          </cell>
          <cell r="N126">
            <v>9.3699999999999992</v>
          </cell>
          <cell r="O126">
            <v>0</v>
          </cell>
          <cell r="P126">
            <v>93700</v>
          </cell>
          <cell r="Q126">
            <v>0</v>
          </cell>
          <cell r="R126">
            <v>93700</v>
          </cell>
          <cell r="S126">
            <v>38660</v>
          </cell>
          <cell r="T126">
            <v>39025</v>
          </cell>
          <cell r="U126">
            <v>6</v>
          </cell>
          <cell r="V126">
            <v>6.77</v>
          </cell>
        </row>
        <row r="127">
          <cell r="A127" t="str">
            <v>50104</v>
          </cell>
          <cell r="B127" t="str">
            <v>SU26198RMFS0</v>
          </cell>
          <cell r="C127" t="str">
            <v>Облигации федерального займа с фиксированным купонным доходо</v>
          </cell>
          <cell r="D127">
            <v>1000</v>
          </cell>
          <cell r="E127">
            <v>0</v>
          </cell>
          <cell r="F127" t="str">
            <v>21141</v>
          </cell>
          <cell r="G127">
            <v>5000</v>
          </cell>
          <cell r="H127">
            <v>38624</v>
          </cell>
          <cell r="I127">
            <v>95.566000000000003</v>
          </cell>
          <cell r="J127">
            <v>955.66</v>
          </cell>
          <cell r="K127">
            <v>1</v>
          </cell>
          <cell r="L127">
            <v>4819945</v>
          </cell>
          <cell r="M127">
            <v>41215</v>
          </cell>
          <cell r="N127">
            <v>9.3699999999999992</v>
          </cell>
          <cell r="O127">
            <v>0</v>
          </cell>
          <cell r="P127">
            <v>46850</v>
          </cell>
          <cell r="Q127">
            <v>0</v>
          </cell>
          <cell r="R127">
            <v>46850</v>
          </cell>
          <cell r="S127">
            <v>38660</v>
          </cell>
          <cell r="T127">
            <v>39025</v>
          </cell>
          <cell r="U127">
            <v>6</v>
          </cell>
          <cell r="V127">
            <v>6.77</v>
          </cell>
        </row>
        <row r="128">
          <cell r="A128" t="str">
            <v>50104</v>
          </cell>
          <cell r="B128" t="str">
            <v>SU26198RMFS0</v>
          </cell>
          <cell r="C128" t="str">
            <v>Облигации федерального займа с фиксированным купонным доходо</v>
          </cell>
          <cell r="D128">
            <v>1000</v>
          </cell>
          <cell r="E128">
            <v>0</v>
          </cell>
          <cell r="F128" t="str">
            <v>21291</v>
          </cell>
          <cell r="G128">
            <v>10000</v>
          </cell>
          <cell r="H128">
            <v>38631</v>
          </cell>
          <cell r="I128">
            <v>96.05</v>
          </cell>
          <cell r="J128">
            <v>960.5</v>
          </cell>
          <cell r="K128">
            <v>1</v>
          </cell>
          <cell r="L128">
            <v>9639890</v>
          </cell>
          <cell r="M128">
            <v>41215</v>
          </cell>
          <cell r="N128">
            <v>9.3699999999999992</v>
          </cell>
          <cell r="O128">
            <v>0</v>
          </cell>
          <cell r="P128">
            <v>93700</v>
          </cell>
          <cell r="Q128">
            <v>0</v>
          </cell>
          <cell r="R128">
            <v>93700</v>
          </cell>
          <cell r="S128">
            <v>38660</v>
          </cell>
          <cell r="T128">
            <v>39025</v>
          </cell>
          <cell r="U128">
            <v>6</v>
          </cell>
          <cell r="V128">
            <v>6.77</v>
          </cell>
        </row>
        <row r="129">
          <cell r="A129" t="str">
            <v>50104</v>
          </cell>
          <cell r="B129" t="str">
            <v>SU26198RMFS0</v>
          </cell>
          <cell r="C129" t="str">
            <v>Облигации федерального займа с фиксированным купонным доходо</v>
          </cell>
          <cell r="D129">
            <v>1000</v>
          </cell>
          <cell r="E129">
            <v>0</v>
          </cell>
          <cell r="F129" t="str">
            <v>21292</v>
          </cell>
          <cell r="G129">
            <v>10000</v>
          </cell>
          <cell r="H129">
            <v>38631</v>
          </cell>
          <cell r="I129">
            <v>96.05</v>
          </cell>
          <cell r="J129">
            <v>960.5</v>
          </cell>
          <cell r="K129">
            <v>1</v>
          </cell>
          <cell r="L129">
            <v>9639890</v>
          </cell>
          <cell r="M129">
            <v>41215</v>
          </cell>
          <cell r="N129">
            <v>9.3699999999999992</v>
          </cell>
          <cell r="O129">
            <v>0</v>
          </cell>
          <cell r="P129">
            <v>93700</v>
          </cell>
          <cell r="Q129">
            <v>0</v>
          </cell>
          <cell r="R129">
            <v>93700</v>
          </cell>
          <cell r="S129">
            <v>38660</v>
          </cell>
          <cell r="T129">
            <v>39025</v>
          </cell>
          <cell r="U129">
            <v>6</v>
          </cell>
          <cell r="V129">
            <v>6.77</v>
          </cell>
        </row>
        <row r="130">
          <cell r="A130" t="str">
            <v>50104</v>
          </cell>
          <cell r="B130" t="str">
            <v>SU26198RMFS0</v>
          </cell>
          <cell r="C130" t="str">
            <v>Облигации федерального займа с фиксированным купонным доходо</v>
          </cell>
          <cell r="D130">
            <v>1000</v>
          </cell>
          <cell r="E130">
            <v>0</v>
          </cell>
          <cell r="F130" t="str">
            <v>21310</v>
          </cell>
          <cell r="G130">
            <v>39500</v>
          </cell>
          <cell r="H130">
            <v>38632</v>
          </cell>
          <cell r="I130">
            <v>95.57</v>
          </cell>
          <cell r="J130">
            <v>955.7</v>
          </cell>
          <cell r="K130">
            <v>1</v>
          </cell>
          <cell r="L130">
            <v>38077565.5</v>
          </cell>
          <cell r="M130">
            <v>41215</v>
          </cell>
          <cell r="N130">
            <v>9.3699999999999992</v>
          </cell>
          <cell r="O130">
            <v>0</v>
          </cell>
          <cell r="P130">
            <v>370115</v>
          </cell>
          <cell r="Q130">
            <v>0</v>
          </cell>
          <cell r="R130">
            <v>370115</v>
          </cell>
          <cell r="S130">
            <v>38660</v>
          </cell>
          <cell r="T130">
            <v>39025</v>
          </cell>
          <cell r="U130">
            <v>6</v>
          </cell>
          <cell r="V130">
            <v>6.77</v>
          </cell>
        </row>
        <row r="131">
          <cell r="A131" t="str">
            <v>50104</v>
          </cell>
          <cell r="B131" t="str">
            <v>SU26198RMFS0</v>
          </cell>
          <cell r="C131" t="str">
            <v>Облигации федерального займа с фиксированным купонным доходо</v>
          </cell>
          <cell r="D131">
            <v>1000</v>
          </cell>
          <cell r="E131">
            <v>0</v>
          </cell>
          <cell r="F131" t="str">
            <v>21412</v>
          </cell>
          <cell r="G131">
            <v>1000</v>
          </cell>
          <cell r="H131">
            <v>38638</v>
          </cell>
          <cell r="I131">
            <v>95.02</v>
          </cell>
          <cell r="J131">
            <v>950.2</v>
          </cell>
          <cell r="K131">
            <v>1</v>
          </cell>
          <cell r="L131">
            <v>963989</v>
          </cell>
          <cell r="M131">
            <v>41215</v>
          </cell>
          <cell r="N131">
            <v>9.3699999999999992</v>
          </cell>
          <cell r="O131">
            <v>0</v>
          </cell>
          <cell r="P131">
            <v>9370</v>
          </cell>
          <cell r="Q131">
            <v>0</v>
          </cell>
          <cell r="R131">
            <v>9370</v>
          </cell>
          <cell r="S131">
            <v>38660</v>
          </cell>
          <cell r="T131">
            <v>39025</v>
          </cell>
          <cell r="U131">
            <v>6</v>
          </cell>
          <cell r="V131">
            <v>6.77</v>
          </cell>
        </row>
        <row r="132">
          <cell r="A132" t="str">
            <v>50104</v>
          </cell>
          <cell r="B132" t="str">
            <v>SU26198RMFS0</v>
          </cell>
          <cell r="C132" t="str">
            <v>Облигации федерального займа с фиксированным купонным доходо</v>
          </cell>
          <cell r="D132">
            <v>1000</v>
          </cell>
          <cell r="E132">
            <v>0</v>
          </cell>
          <cell r="F132" t="str">
            <v>22103</v>
          </cell>
          <cell r="G132">
            <v>9900</v>
          </cell>
          <cell r="H132">
            <v>38679</v>
          </cell>
          <cell r="I132">
            <v>95.07</v>
          </cell>
          <cell r="J132">
            <v>950.7</v>
          </cell>
          <cell r="K132">
            <v>1</v>
          </cell>
          <cell r="L132">
            <v>9543491.0999999996</v>
          </cell>
          <cell r="M132">
            <v>41215</v>
          </cell>
          <cell r="N132">
            <v>9.3699999999999992</v>
          </cell>
          <cell r="O132">
            <v>3.12</v>
          </cell>
          <cell r="P132">
            <v>92763</v>
          </cell>
          <cell r="Q132">
            <v>30888</v>
          </cell>
          <cell r="R132">
            <v>61875</v>
          </cell>
          <cell r="S132">
            <v>38660</v>
          </cell>
          <cell r="T132">
            <v>39025</v>
          </cell>
          <cell r="U132">
            <v>6</v>
          </cell>
          <cell r="V132">
            <v>6.77</v>
          </cell>
        </row>
        <row r="133">
          <cell r="A133" t="str">
            <v>50104</v>
          </cell>
          <cell r="B133" t="str">
            <v>SU26198RMFS0</v>
          </cell>
          <cell r="C133" t="str">
            <v>Облигации федерального займа с фиксированным купонным доходо</v>
          </cell>
          <cell r="D133">
            <v>1000</v>
          </cell>
          <cell r="E133">
            <v>0</v>
          </cell>
          <cell r="F133" t="str">
            <v>22104</v>
          </cell>
          <cell r="G133">
            <v>5000</v>
          </cell>
          <cell r="H133">
            <v>38679</v>
          </cell>
          <cell r="I133">
            <v>95.07</v>
          </cell>
          <cell r="J133">
            <v>950.7</v>
          </cell>
          <cell r="K133">
            <v>1</v>
          </cell>
          <cell r="L133">
            <v>4819945</v>
          </cell>
          <cell r="M133">
            <v>41215</v>
          </cell>
          <cell r="N133">
            <v>9.3699999999999992</v>
          </cell>
          <cell r="O133">
            <v>3.12</v>
          </cell>
          <cell r="P133">
            <v>46850</v>
          </cell>
          <cell r="Q133">
            <v>15600</v>
          </cell>
          <cell r="R133">
            <v>31250</v>
          </cell>
          <cell r="S133">
            <v>38660</v>
          </cell>
          <cell r="T133">
            <v>39025</v>
          </cell>
          <cell r="U133">
            <v>6</v>
          </cell>
          <cell r="V133">
            <v>6.77</v>
          </cell>
        </row>
        <row r="134">
          <cell r="A134" t="str">
            <v>50104</v>
          </cell>
          <cell r="B134" t="str">
            <v>SU26198RMFS0</v>
          </cell>
          <cell r="C134" t="str">
            <v>Облигации федерального займа с фиксированным купонным доходо</v>
          </cell>
          <cell r="D134">
            <v>1000</v>
          </cell>
          <cell r="E134">
            <v>0</v>
          </cell>
          <cell r="F134" t="str">
            <v>22105</v>
          </cell>
          <cell r="G134">
            <v>600</v>
          </cell>
          <cell r="H134">
            <v>38679</v>
          </cell>
          <cell r="I134">
            <v>95.07</v>
          </cell>
          <cell r="J134">
            <v>950.7</v>
          </cell>
          <cell r="K134">
            <v>1</v>
          </cell>
          <cell r="L134">
            <v>578393.4</v>
          </cell>
          <cell r="M134">
            <v>41215</v>
          </cell>
          <cell r="N134">
            <v>9.3699999999999992</v>
          </cell>
          <cell r="O134">
            <v>3.12</v>
          </cell>
          <cell r="P134">
            <v>5622</v>
          </cell>
          <cell r="Q134">
            <v>1872</v>
          </cell>
          <cell r="R134">
            <v>3750</v>
          </cell>
          <cell r="S134">
            <v>38660</v>
          </cell>
          <cell r="T134">
            <v>39025</v>
          </cell>
          <cell r="U134">
            <v>6</v>
          </cell>
          <cell r="V134">
            <v>6.77</v>
          </cell>
        </row>
        <row r="135">
          <cell r="A135" t="str">
            <v>50104</v>
          </cell>
          <cell r="B135" t="str">
            <v>SU26198RMFS0</v>
          </cell>
          <cell r="C135" t="str">
            <v>Облигации федерального займа с фиксированным купонным доходо</v>
          </cell>
          <cell r="D135">
            <v>1000</v>
          </cell>
          <cell r="E135">
            <v>0</v>
          </cell>
          <cell r="F135" t="str">
            <v>22106</v>
          </cell>
          <cell r="G135">
            <v>20000</v>
          </cell>
          <cell r="H135">
            <v>38679</v>
          </cell>
          <cell r="I135">
            <v>95.07</v>
          </cell>
          <cell r="J135">
            <v>950.7</v>
          </cell>
          <cell r="K135">
            <v>1</v>
          </cell>
          <cell r="L135">
            <v>19279780</v>
          </cell>
          <cell r="M135">
            <v>41215</v>
          </cell>
          <cell r="N135">
            <v>9.3699999999999992</v>
          </cell>
          <cell r="O135">
            <v>3.12</v>
          </cell>
          <cell r="P135">
            <v>187400</v>
          </cell>
          <cell r="Q135">
            <v>62400</v>
          </cell>
          <cell r="R135">
            <v>125000</v>
          </cell>
          <cell r="S135">
            <v>38660</v>
          </cell>
          <cell r="T135">
            <v>39025</v>
          </cell>
          <cell r="U135">
            <v>6</v>
          </cell>
          <cell r="V135">
            <v>6.77</v>
          </cell>
        </row>
        <row r="136">
          <cell r="A136" t="str">
            <v>50104</v>
          </cell>
          <cell r="B136" t="str">
            <v>SU26198RMFS0</v>
          </cell>
          <cell r="C136" t="str">
            <v>Облигации федерального займа с фиксированным купонным доходо</v>
          </cell>
          <cell r="D136">
            <v>1000</v>
          </cell>
          <cell r="E136">
            <v>0</v>
          </cell>
          <cell r="F136" t="str">
            <v>22107</v>
          </cell>
          <cell r="G136">
            <v>2000</v>
          </cell>
          <cell r="H136">
            <v>38679</v>
          </cell>
          <cell r="I136">
            <v>95.099800000000002</v>
          </cell>
          <cell r="J136">
            <v>950.99800000000005</v>
          </cell>
          <cell r="K136">
            <v>1</v>
          </cell>
          <cell r="L136">
            <v>1927978</v>
          </cell>
          <cell r="M136">
            <v>41215</v>
          </cell>
          <cell r="N136">
            <v>9.3699999999999992</v>
          </cell>
          <cell r="O136">
            <v>3.12</v>
          </cell>
          <cell r="P136">
            <v>18740</v>
          </cell>
          <cell r="Q136">
            <v>6240</v>
          </cell>
          <cell r="R136">
            <v>12500</v>
          </cell>
          <cell r="S136">
            <v>38660</v>
          </cell>
          <cell r="T136">
            <v>39025</v>
          </cell>
          <cell r="U136">
            <v>6</v>
          </cell>
          <cell r="V136">
            <v>6.77</v>
          </cell>
        </row>
        <row r="137">
          <cell r="A137" t="str">
            <v>50104</v>
          </cell>
          <cell r="B137" t="str">
            <v>SU26198RMFS0</v>
          </cell>
          <cell r="C137" t="str">
            <v>Облигации федерального займа с фиксированным купонным доходо</v>
          </cell>
          <cell r="D137">
            <v>1000</v>
          </cell>
          <cell r="E137">
            <v>0</v>
          </cell>
          <cell r="F137" t="str">
            <v>TOTAL</v>
          </cell>
          <cell r="G137">
            <v>160500</v>
          </cell>
          <cell r="H137">
            <v>38744</v>
          </cell>
          <cell r="I137">
            <v>95.495099999999994</v>
          </cell>
          <cell r="J137">
            <v>954.95060000000001</v>
          </cell>
          <cell r="K137">
            <v>1</v>
          </cell>
          <cell r="L137">
            <v>154720234.5</v>
          </cell>
          <cell r="M137">
            <v>41215</v>
          </cell>
          <cell r="N137">
            <v>9.3699999999999992</v>
          </cell>
          <cell r="O137">
            <v>0.72899999999999998</v>
          </cell>
          <cell r="P137">
            <v>1503885</v>
          </cell>
          <cell r="Q137">
            <v>117000</v>
          </cell>
          <cell r="R137">
            <v>1386885</v>
          </cell>
          <cell r="S137">
            <v>38660</v>
          </cell>
          <cell r="T137">
            <v>39025</v>
          </cell>
          <cell r="U137">
            <v>6</v>
          </cell>
          <cell r="V137">
            <v>6.77</v>
          </cell>
        </row>
        <row r="138">
          <cell r="A138" t="str">
            <v>50104</v>
          </cell>
          <cell r="B138" t="str">
            <v>SU46001RMFS2</v>
          </cell>
          <cell r="C138" t="str">
            <v>Облигации федерального займа с амортизацией долга с переменн</v>
          </cell>
          <cell r="D138">
            <v>1000</v>
          </cell>
          <cell r="E138">
            <v>0</v>
          </cell>
          <cell r="F138" t="str">
            <v>18974</v>
          </cell>
          <cell r="G138">
            <v>5000</v>
          </cell>
          <cell r="H138">
            <v>38240</v>
          </cell>
          <cell r="I138">
            <v>109.83</v>
          </cell>
          <cell r="J138">
            <v>1098.3</v>
          </cell>
          <cell r="K138">
            <v>1</v>
          </cell>
          <cell r="L138">
            <v>5385865</v>
          </cell>
          <cell r="M138">
            <v>39701</v>
          </cell>
          <cell r="N138">
            <v>4.66</v>
          </cell>
          <cell r="O138">
            <v>0</v>
          </cell>
          <cell r="P138">
            <v>23300</v>
          </cell>
          <cell r="Q138">
            <v>0</v>
          </cell>
          <cell r="R138">
            <v>23300</v>
          </cell>
          <cell r="S138">
            <v>38700</v>
          </cell>
          <cell r="T138">
            <v>38791</v>
          </cell>
          <cell r="U138">
            <v>10</v>
          </cell>
          <cell r="V138">
            <v>4.05</v>
          </cell>
        </row>
        <row r="139">
          <cell r="A139" t="str">
            <v>50104</v>
          </cell>
          <cell r="B139" t="str">
            <v>SU46001RMFS2</v>
          </cell>
          <cell r="C139" t="str">
            <v>Облигации федерального займа с амортизацией долга с переменн</v>
          </cell>
          <cell r="D139">
            <v>1000</v>
          </cell>
          <cell r="E139">
            <v>0</v>
          </cell>
          <cell r="F139" t="str">
            <v>18975</v>
          </cell>
          <cell r="G139">
            <v>2000</v>
          </cell>
          <cell r="H139">
            <v>38240</v>
          </cell>
          <cell r="I139">
            <v>109.83</v>
          </cell>
          <cell r="J139">
            <v>1098.3</v>
          </cell>
          <cell r="K139">
            <v>1</v>
          </cell>
          <cell r="L139">
            <v>2154346</v>
          </cell>
          <cell r="M139">
            <v>39701</v>
          </cell>
          <cell r="N139">
            <v>4.66</v>
          </cell>
          <cell r="O139">
            <v>0</v>
          </cell>
          <cell r="P139">
            <v>9320</v>
          </cell>
          <cell r="Q139">
            <v>0</v>
          </cell>
          <cell r="R139">
            <v>9320</v>
          </cell>
          <cell r="S139">
            <v>38700</v>
          </cell>
          <cell r="T139">
            <v>38791</v>
          </cell>
          <cell r="U139">
            <v>10</v>
          </cell>
          <cell r="V139">
            <v>4.05</v>
          </cell>
        </row>
        <row r="140">
          <cell r="A140" t="str">
            <v>50104</v>
          </cell>
          <cell r="B140" t="str">
            <v>SU46001RMFS2</v>
          </cell>
          <cell r="C140" t="str">
            <v>Облигации федерального займа с амортизацией долга с переменн</v>
          </cell>
          <cell r="D140">
            <v>1000</v>
          </cell>
          <cell r="E140">
            <v>0</v>
          </cell>
          <cell r="F140" t="str">
            <v>18976</v>
          </cell>
          <cell r="G140">
            <v>3000</v>
          </cell>
          <cell r="H140">
            <v>38240</v>
          </cell>
          <cell r="I140">
            <v>109.83</v>
          </cell>
          <cell r="J140">
            <v>1098.3</v>
          </cell>
          <cell r="K140">
            <v>1</v>
          </cell>
          <cell r="L140">
            <v>3231519</v>
          </cell>
          <cell r="M140">
            <v>39701</v>
          </cell>
          <cell r="N140">
            <v>4.66</v>
          </cell>
          <cell r="O140">
            <v>0</v>
          </cell>
          <cell r="P140">
            <v>13980</v>
          </cell>
          <cell r="Q140">
            <v>0</v>
          </cell>
          <cell r="R140">
            <v>13980</v>
          </cell>
          <cell r="S140">
            <v>38700</v>
          </cell>
          <cell r="T140">
            <v>38791</v>
          </cell>
          <cell r="U140">
            <v>10</v>
          </cell>
          <cell r="V140">
            <v>4.05</v>
          </cell>
        </row>
        <row r="141">
          <cell r="A141" t="str">
            <v>50104</v>
          </cell>
          <cell r="B141" t="str">
            <v>SU46001RMFS2</v>
          </cell>
          <cell r="C141" t="str">
            <v>Облигации федерального займа с амортизацией долга с переменн</v>
          </cell>
          <cell r="D141">
            <v>1000</v>
          </cell>
          <cell r="E141">
            <v>0</v>
          </cell>
          <cell r="F141" t="str">
            <v>18977</v>
          </cell>
          <cell r="G141">
            <v>5000</v>
          </cell>
          <cell r="H141">
            <v>38240</v>
          </cell>
          <cell r="I141">
            <v>109.831</v>
          </cell>
          <cell r="J141">
            <v>1098.31</v>
          </cell>
          <cell r="K141">
            <v>1</v>
          </cell>
          <cell r="L141">
            <v>5385865</v>
          </cell>
          <cell r="M141">
            <v>39701</v>
          </cell>
          <cell r="N141">
            <v>4.66</v>
          </cell>
          <cell r="O141">
            <v>0</v>
          </cell>
          <cell r="P141">
            <v>23300</v>
          </cell>
          <cell r="Q141">
            <v>0</v>
          </cell>
          <cell r="R141">
            <v>23300</v>
          </cell>
          <cell r="S141">
            <v>38700</v>
          </cell>
          <cell r="T141">
            <v>38791</v>
          </cell>
          <cell r="U141">
            <v>10</v>
          </cell>
          <cell r="V141">
            <v>4.05</v>
          </cell>
        </row>
        <row r="142">
          <cell r="A142" t="str">
            <v>50104</v>
          </cell>
          <cell r="B142" t="str">
            <v>SU46001RMFS2</v>
          </cell>
          <cell r="C142" t="str">
            <v>Облигации федерального займа с амортизацией долга с переменн</v>
          </cell>
          <cell r="D142">
            <v>1000</v>
          </cell>
          <cell r="E142">
            <v>0</v>
          </cell>
          <cell r="F142" t="str">
            <v>18978</v>
          </cell>
          <cell r="G142">
            <v>150</v>
          </cell>
          <cell r="H142">
            <v>38240</v>
          </cell>
          <cell r="I142">
            <v>109.8111</v>
          </cell>
          <cell r="J142">
            <v>1098.1110000000001</v>
          </cell>
          <cell r="K142">
            <v>1</v>
          </cell>
          <cell r="L142">
            <v>161575.95000000001</v>
          </cell>
          <cell r="M142">
            <v>39701</v>
          </cell>
          <cell r="N142">
            <v>4.66</v>
          </cell>
          <cell r="O142">
            <v>0</v>
          </cell>
          <cell r="P142">
            <v>699</v>
          </cell>
          <cell r="Q142">
            <v>0</v>
          </cell>
          <cell r="R142">
            <v>699</v>
          </cell>
          <cell r="S142">
            <v>38700</v>
          </cell>
          <cell r="T142">
            <v>38791</v>
          </cell>
          <cell r="U142">
            <v>10</v>
          </cell>
          <cell r="V142">
            <v>4.05</v>
          </cell>
        </row>
        <row r="143">
          <cell r="A143" t="str">
            <v>50104</v>
          </cell>
          <cell r="B143" t="str">
            <v>SU46001RMFS2</v>
          </cell>
          <cell r="C143" t="str">
            <v>Облигации федерального займа с амортизацией долга с переменн</v>
          </cell>
          <cell r="D143">
            <v>1000</v>
          </cell>
          <cell r="E143">
            <v>0</v>
          </cell>
          <cell r="F143" t="str">
            <v>18979</v>
          </cell>
          <cell r="G143">
            <v>500</v>
          </cell>
          <cell r="H143">
            <v>38240</v>
          </cell>
          <cell r="I143">
            <v>109.8111</v>
          </cell>
          <cell r="J143">
            <v>1098.1110000000001</v>
          </cell>
          <cell r="K143">
            <v>1</v>
          </cell>
          <cell r="L143">
            <v>538586.5</v>
          </cell>
          <cell r="M143">
            <v>39701</v>
          </cell>
          <cell r="N143">
            <v>4.66</v>
          </cell>
          <cell r="O143">
            <v>0</v>
          </cell>
          <cell r="P143">
            <v>2330</v>
          </cell>
          <cell r="Q143">
            <v>0</v>
          </cell>
          <cell r="R143">
            <v>2330</v>
          </cell>
          <cell r="S143">
            <v>38700</v>
          </cell>
          <cell r="T143">
            <v>38791</v>
          </cell>
          <cell r="U143">
            <v>10</v>
          </cell>
          <cell r="V143">
            <v>4.05</v>
          </cell>
        </row>
        <row r="144">
          <cell r="A144" t="str">
            <v>50104</v>
          </cell>
          <cell r="B144" t="str">
            <v>SU46001RMFS2</v>
          </cell>
          <cell r="C144" t="str">
            <v>Облигации федерального займа с амортизацией долга с переменн</v>
          </cell>
          <cell r="D144">
            <v>1000</v>
          </cell>
          <cell r="E144">
            <v>0</v>
          </cell>
          <cell r="F144" t="str">
            <v>18980</v>
          </cell>
          <cell r="G144">
            <v>500</v>
          </cell>
          <cell r="H144">
            <v>38240</v>
          </cell>
          <cell r="I144">
            <v>109.8111</v>
          </cell>
          <cell r="J144">
            <v>1098.1110000000001</v>
          </cell>
          <cell r="K144">
            <v>1</v>
          </cell>
          <cell r="L144">
            <v>538586.5</v>
          </cell>
          <cell r="M144">
            <v>39701</v>
          </cell>
          <cell r="N144">
            <v>4.66</v>
          </cell>
          <cell r="O144">
            <v>0</v>
          </cell>
          <cell r="P144">
            <v>2330</v>
          </cell>
          <cell r="Q144">
            <v>0</v>
          </cell>
          <cell r="R144">
            <v>2330</v>
          </cell>
          <cell r="S144">
            <v>38700</v>
          </cell>
          <cell r="T144">
            <v>38791</v>
          </cell>
          <cell r="U144">
            <v>10</v>
          </cell>
          <cell r="V144">
            <v>4.05</v>
          </cell>
        </row>
        <row r="145">
          <cell r="A145" t="str">
            <v>50104</v>
          </cell>
          <cell r="B145" t="str">
            <v>SU46001RMFS2</v>
          </cell>
          <cell r="C145" t="str">
            <v>Облигации федерального займа с амортизацией долга с переменн</v>
          </cell>
          <cell r="D145">
            <v>1000</v>
          </cell>
          <cell r="E145">
            <v>0</v>
          </cell>
          <cell r="F145" t="str">
            <v>18981</v>
          </cell>
          <cell r="G145">
            <v>500</v>
          </cell>
          <cell r="H145">
            <v>38240</v>
          </cell>
          <cell r="I145">
            <v>109.8111</v>
          </cell>
          <cell r="J145">
            <v>1098.1110000000001</v>
          </cell>
          <cell r="K145">
            <v>1</v>
          </cell>
          <cell r="L145">
            <v>538586.5</v>
          </cell>
          <cell r="M145">
            <v>39701</v>
          </cell>
          <cell r="N145">
            <v>4.66</v>
          </cell>
          <cell r="O145">
            <v>0</v>
          </cell>
          <cell r="P145">
            <v>2330</v>
          </cell>
          <cell r="Q145">
            <v>0</v>
          </cell>
          <cell r="R145">
            <v>2330</v>
          </cell>
          <cell r="S145">
            <v>38700</v>
          </cell>
          <cell r="T145">
            <v>38791</v>
          </cell>
          <cell r="U145">
            <v>10</v>
          </cell>
          <cell r="V145">
            <v>4.05</v>
          </cell>
        </row>
        <row r="146">
          <cell r="A146" t="str">
            <v>50104</v>
          </cell>
          <cell r="B146" t="str">
            <v>SU46001RMFS2</v>
          </cell>
          <cell r="C146" t="str">
            <v>Облигации федерального займа с амортизацией долга с переменн</v>
          </cell>
          <cell r="D146">
            <v>1000</v>
          </cell>
          <cell r="E146">
            <v>0</v>
          </cell>
          <cell r="F146" t="str">
            <v>18982</v>
          </cell>
          <cell r="G146">
            <v>500</v>
          </cell>
          <cell r="H146">
            <v>38240</v>
          </cell>
          <cell r="I146">
            <v>109.8111</v>
          </cell>
          <cell r="J146">
            <v>1098.1110000000001</v>
          </cell>
          <cell r="K146">
            <v>1</v>
          </cell>
          <cell r="L146">
            <v>538586.5</v>
          </cell>
          <cell r="M146">
            <v>39701</v>
          </cell>
          <cell r="N146">
            <v>4.66</v>
          </cell>
          <cell r="O146">
            <v>0</v>
          </cell>
          <cell r="P146">
            <v>2330</v>
          </cell>
          <cell r="Q146">
            <v>0</v>
          </cell>
          <cell r="R146">
            <v>2330</v>
          </cell>
          <cell r="S146">
            <v>38700</v>
          </cell>
          <cell r="T146">
            <v>38791</v>
          </cell>
          <cell r="U146">
            <v>10</v>
          </cell>
          <cell r="V146">
            <v>4.05</v>
          </cell>
        </row>
        <row r="147">
          <cell r="A147" t="str">
            <v>50104</v>
          </cell>
          <cell r="B147" t="str">
            <v>SU46001RMFS2</v>
          </cell>
          <cell r="C147" t="str">
            <v>Облигации федерального займа с амортизацией долга с переменн</v>
          </cell>
          <cell r="D147">
            <v>1000</v>
          </cell>
          <cell r="E147">
            <v>0</v>
          </cell>
          <cell r="F147" t="str">
            <v>18983</v>
          </cell>
          <cell r="G147">
            <v>500</v>
          </cell>
          <cell r="H147">
            <v>38240</v>
          </cell>
          <cell r="I147">
            <v>109.8111</v>
          </cell>
          <cell r="J147">
            <v>1098.1110000000001</v>
          </cell>
          <cell r="K147">
            <v>1</v>
          </cell>
          <cell r="L147">
            <v>538586.5</v>
          </cell>
          <cell r="M147">
            <v>39701</v>
          </cell>
          <cell r="N147">
            <v>4.66</v>
          </cell>
          <cell r="O147">
            <v>0</v>
          </cell>
          <cell r="P147">
            <v>2330</v>
          </cell>
          <cell r="Q147">
            <v>0</v>
          </cell>
          <cell r="R147">
            <v>2330</v>
          </cell>
          <cell r="S147">
            <v>38700</v>
          </cell>
          <cell r="T147">
            <v>38791</v>
          </cell>
          <cell r="U147">
            <v>10</v>
          </cell>
          <cell r="V147">
            <v>4.05</v>
          </cell>
        </row>
        <row r="148">
          <cell r="A148" t="str">
            <v>50104</v>
          </cell>
          <cell r="B148" t="str">
            <v>SU46001RMFS2</v>
          </cell>
          <cell r="C148" t="str">
            <v>Облигации федерального займа с амортизацией долга с переменн</v>
          </cell>
          <cell r="D148">
            <v>1000</v>
          </cell>
          <cell r="E148">
            <v>0</v>
          </cell>
          <cell r="F148" t="str">
            <v>18984</v>
          </cell>
          <cell r="G148">
            <v>50</v>
          </cell>
          <cell r="H148">
            <v>38240</v>
          </cell>
          <cell r="I148">
            <v>109.8111</v>
          </cell>
          <cell r="J148">
            <v>1098.1110000000001</v>
          </cell>
          <cell r="K148">
            <v>1</v>
          </cell>
          <cell r="L148">
            <v>53858.65</v>
          </cell>
          <cell r="M148">
            <v>39701</v>
          </cell>
          <cell r="N148">
            <v>4.66</v>
          </cell>
          <cell r="O148">
            <v>0</v>
          </cell>
          <cell r="P148">
            <v>233</v>
          </cell>
          <cell r="Q148">
            <v>0</v>
          </cell>
          <cell r="R148">
            <v>233</v>
          </cell>
          <cell r="S148">
            <v>38700</v>
          </cell>
          <cell r="T148">
            <v>38791</v>
          </cell>
          <cell r="U148">
            <v>10</v>
          </cell>
          <cell r="V148">
            <v>4.05</v>
          </cell>
        </row>
        <row r="149">
          <cell r="A149" t="str">
            <v>50104</v>
          </cell>
          <cell r="B149" t="str">
            <v>SU46001RMFS2</v>
          </cell>
          <cell r="C149" t="str">
            <v>Облигации федерального займа с амортизацией долга с переменн</v>
          </cell>
          <cell r="D149">
            <v>1000</v>
          </cell>
          <cell r="E149">
            <v>0</v>
          </cell>
          <cell r="F149" t="str">
            <v>18963</v>
          </cell>
          <cell r="G149">
            <v>5000</v>
          </cell>
          <cell r="H149">
            <v>38243</v>
          </cell>
          <cell r="I149">
            <v>109.65</v>
          </cell>
          <cell r="J149">
            <v>1096.5</v>
          </cell>
          <cell r="K149">
            <v>1</v>
          </cell>
          <cell r="L149">
            <v>5385865</v>
          </cell>
          <cell r="M149">
            <v>39701</v>
          </cell>
          <cell r="N149">
            <v>4.66</v>
          </cell>
          <cell r="O149">
            <v>0</v>
          </cell>
          <cell r="P149">
            <v>23300</v>
          </cell>
          <cell r="Q149">
            <v>0</v>
          </cell>
          <cell r="R149">
            <v>23300</v>
          </cell>
          <cell r="S149">
            <v>38700</v>
          </cell>
          <cell r="T149">
            <v>38791</v>
          </cell>
          <cell r="U149">
            <v>10</v>
          </cell>
          <cell r="V149">
            <v>4.05</v>
          </cell>
        </row>
        <row r="150">
          <cell r="A150" t="str">
            <v>50104</v>
          </cell>
          <cell r="B150" t="str">
            <v>SU46001RMFS2</v>
          </cell>
          <cell r="C150" t="str">
            <v>Облигации федерального займа с амортизацией долга с переменн</v>
          </cell>
          <cell r="D150">
            <v>1000</v>
          </cell>
          <cell r="E150">
            <v>0</v>
          </cell>
          <cell r="F150" t="str">
            <v>18964</v>
          </cell>
          <cell r="G150">
            <v>1000</v>
          </cell>
          <cell r="H150">
            <v>38243</v>
          </cell>
          <cell r="I150">
            <v>109.65</v>
          </cell>
          <cell r="J150">
            <v>1096.5</v>
          </cell>
          <cell r="K150">
            <v>1</v>
          </cell>
          <cell r="L150">
            <v>1077173</v>
          </cell>
          <cell r="M150">
            <v>39701</v>
          </cell>
          <cell r="N150">
            <v>4.66</v>
          </cell>
          <cell r="O150">
            <v>0</v>
          </cell>
          <cell r="P150">
            <v>4660</v>
          </cell>
          <cell r="Q150">
            <v>0</v>
          </cell>
          <cell r="R150">
            <v>4660</v>
          </cell>
          <cell r="S150">
            <v>38700</v>
          </cell>
          <cell r="T150">
            <v>38791</v>
          </cell>
          <cell r="U150">
            <v>10</v>
          </cell>
          <cell r="V150">
            <v>4.05</v>
          </cell>
        </row>
        <row r="151">
          <cell r="A151" t="str">
            <v>50104</v>
          </cell>
          <cell r="B151" t="str">
            <v>SU46001RMFS2</v>
          </cell>
          <cell r="C151" t="str">
            <v>Облигации федерального займа с амортизацией долга с переменн</v>
          </cell>
          <cell r="D151">
            <v>1000</v>
          </cell>
          <cell r="E151">
            <v>0</v>
          </cell>
          <cell r="F151" t="str">
            <v>18965</v>
          </cell>
          <cell r="G151">
            <v>1000</v>
          </cell>
          <cell r="H151">
            <v>38243</v>
          </cell>
          <cell r="I151">
            <v>109.65</v>
          </cell>
          <cell r="J151">
            <v>1096.5</v>
          </cell>
          <cell r="K151">
            <v>1</v>
          </cell>
          <cell r="L151">
            <v>1077173</v>
          </cell>
          <cell r="M151">
            <v>39701</v>
          </cell>
          <cell r="N151">
            <v>4.66</v>
          </cell>
          <cell r="O151">
            <v>0</v>
          </cell>
          <cell r="P151">
            <v>4660</v>
          </cell>
          <cell r="Q151">
            <v>0</v>
          </cell>
          <cell r="R151">
            <v>4660</v>
          </cell>
          <cell r="S151">
            <v>38700</v>
          </cell>
          <cell r="T151">
            <v>38791</v>
          </cell>
          <cell r="U151">
            <v>10</v>
          </cell>
          <cell r="V151">
            <v>4.05</v>
          </cell>
        </row>
        <row r="152">
          <cell r="A152" t="str">
            <v>50104</v>
          </cell>
          <cell r="B152" t="str">
            <v>SU46001RMFS2</v>
          </cell>
          <cell r="C152" t="str">
            <v>Облигации федерального займа с амортизацией долга с переменн</v>
          </cell>
          <cell r="D152">
            <v>1000</v>
          </cell>
          <cell r="E152">
            <v>0</v>
          </cell>
          <cell r="F152" t="str">
            <v>18966</v>
          </cell>
          <cell r="G152">
            <v>1000</v>
          </cell>
          <cell r="H152">
            <v>38243</v>
          </cell>
          <cell r="I152">
            <v>109.65</v>
          </cell>
          <cell r="J152">
            <v>1096.5</v>
          </cell>
          <cell r="K152">
            <v>1</v>
          </cell>
          <cell r="L152">
            <v>1077173</v>
          </cell>
          <cell r="M152">
            <v>39701</v>
          </cell>
          <cell r="N152">
            <v>4.66</v>
          </cell>
          <cell r="O152">
            <v>0</v>
          </cell>
          <cell r="P152">
            <v>4660</v>
          </cell>
          <cell r="Q152">
            <v>0</v>
          </cell>
          <cell r="R152">
            <v>4660</v>
          </cell>
          <cell r="S152">
            <v>38700</v>
          </cell>
          <cell r="T152">
            <v>38791</v>
          </cell>
          <cell r="U152">
            <v>10</v>
          </cell>
          <cell r="V152">
            <v>4.05</v>
          </cell>
        </row>
        <row r="153">
          <cell r="A153" t="str">
            <v>50104</v>
          </cell>
          <cell r="B153" t="str">
            <v>SU46001RMFS2</v>
          </cell>
          <cell r="C153" t="str">
            <v>Облигации федерального займа с амортизацией долга с переменн</v>
          </cell>
          <cell r="D153">
            <v>1000</v>
          </cell>
          <cell r="E153">
            <v>0</v>
          </cell>
          <cell r="F153" t="str">
            <v>18967</v>
          </cell>
          <cell r="G153">
            <v>1000</v>
          </cell>
          <cell r="H153">
            <v>38243</v>
          </cell>
          <cell r="I153">
            <v>109.65</v>
          </cell>
          <cell r="J153">
            <v>1096.5</v>
          </cell>
          <cell r="K153">
            <v>1</v>
          </cell>
          <cell r="L153">
            <v>1077173</v>
          </cell>
          <cell r="M153">
            <v>39701</v>
          </cell>
          <cell r="N153">
            <v>4.66</v>
          </cell>
          <cell r="O153">
            <v>0</v>
          </cell>
          <cell r="P153">
            <v>4660</v>
          </cell>
          <cell r="Q153">
            <v>0</v>
          </cell>
          <cell r="R153">
            <v>4660</v>
          </cell>
          <cell r="S153">
            <v>38700</v>
          </cell>
          <cell r="T153">
            <v>38791</v>
          </cell>
          <cell r="U153">
            <v>10</v>
          </cell>
          <cell r="V153">
            <v>4.05</v>
          </cell>
        </row>
        <row r="154">
          <cell r="A154" t="str">
            <v>50104</v>
          </cell>
          <cell r="B154" t="str">
            <v>SU46001RMFS2</v>
          </cell>
          <cell r="C154" t="str">
            <v>Облигации федерального займа с амортизацией долга с переменн</v>
          </cell>
          <cell r="D154">
            <v>1000</v>
          </cell>
          <cell r="E154">
            <v>0</v>
          </cell>
          <cell r="F154" t="str">
            <v>18968</v>
          </cell>
          <cell r="G154">
            <v>1000</v>
          </cell>
          <cell r="H154">
            <v>38243</v>
          </cell>
          <cell r="I154">
            <v>109.65</v>
          </cell>
          <cell r="J154">
            <v>1096.5</v>
          </cell>
          <cell r="K154">
            <v>1</v>
          </cell>
          <cell r="L154">
            <v>1077173</v>
          </cell>
          <cell r="M154">
            <v>39701</v>
          </cell>
          <cell r="N154">
            <v>4.66</v>
          </cell>
          <cell r="O154">
            <v>0</v>
          </cell>
          <cell r="P154">
            <v>4660</v>
          </cell>
          <cell r="Q154">
            <v>0</v>
          </cell>
          <cell r="R154">
            <v>4660</v>
          </cell>
          <cell r="S154">
            <v>38700</v>
          </cell>
          <cell r="T154">
            <v>38791</v>
          </cell>
          <cell r="U154">
            <v>10</v>
          </cell>
          <cell r="V154">
            <v>4.05</v>
          </cell>
        </row>
        <row r="155">
          <cell r="A155" t="str">
            <v>50104</v>
          </cell>
          <cell r="B155" t="str">
            <v>SU46001RMFS2</v>
          </cell>
          <cell r="C155" t="str">
            <v>Облигации федерального займа с амортизацией долга с переменн</v>
          </cell>
          <cell r="D155">
            <v>1000</v>
          </cell>
          <cell r="E155">
            <v>0</v>
          </cell>
          <cell r="F155" t="str">
            <v>18969</v>
          </cell>
          <cell r="G155">
            <v>1000</v>
          </cell>
          <cell r="H155">
            <v>38243</v>
          </cell>
          <cell r="I155">
            <v>109.65</v>
          </cell>
          <cell r="J155">
            <v>1096.5</v>
          </cell>
          <cell r="K155">
            <v>1</v>
          </cell>
          <cell r="L155">
            <v>1077173</v>
          </cell>
          <cell r="M155">
            <v>39701</v>
          </cell>
          <cell r="N155">
            <v>4.66</v>
          </cell>
          <cell r="O155">
            <v>0</v>
          </cell>
          <cell r="P155">
            <v>4660</v>
          </cell>
          <cell r="Q155">
            <v>0</v>
          </cell>
          <cell r="R155">
            <v>4660</v>
          </cell>
          <cell r="S155">
            <v>38700</v>
          </cell>
          <cell r="T155">
            <v>38791</v>
          </cell>
          <cell r="U155">
            <v>10</v>
          </cell>
          <cell r="V155">
            <v>4.05</v>
          </cell>
        </row>
        <row r="156">
          <cell r="A156" t="str">
            <v>50104</v>
          </cell>
          <cell r="B156" t="str">
            <v>SU46001RMFS2</v>
          </cell>
          <cell r="C156" t="str">
            <v>Облигации федерального займа с амортизацией долга с переменн</v>
          </cell>
          <cell r="D156">
            <v>1000</v>
          </cell>
          <cell r="E156">
            <v>0</v>
          </cell>
          <cell r="F156" t="str">
            <v>18970</v>
          </cell>
          <cell r="G156">
            <v>1000</v>
          </cell>
          <cell r="H156">
            <v>38243</v>
          </cell>
          <cell r="I156">
            <v>109.65</v>
          </cell>
          <cell r="J156">
            <v>1096.5</v>
          </cell>
          <cell r="K156">
            <v>1</v>
          </cell>
          <cell r="L156">
            <v>1077173</v>
          </cell>
          <cell r="M156">
            <v>39701</v>
          </cell>
          <cell r="N156">
            <v>4.66</v>
          </cell>
          <cell r="O156">
            <v>0</v>
          </cell>
          <cell r="P156">
            <v>4660</v>
          </cell>
          <cell r="Q156">
            <v>0</v>
          </cell>
          <cell r="R156">
            <v>4660</v>
          </cell>
          <cell r="S156">
            <v>38700</v>
          </cell>
          <cell r="T156">
            <v>38791</v>
          </cell>
          <cell r="U156">
            <v>10</v>
          </cell>
          <cell r="V156">
            <v>4.05</v>
          </cell>
        </row>
        <row r="157">
          <cell r="A157" t="str">
            <v>50104</v>
          </cell>
          <cell r="B157" t="str">
            <v>SU46001RMFS2</v>
          </cell>
          <cell r="C157" t="str">
            <v>Облигации федерального займа с амортизацией долга с переменн</v>
          </cell>
          <cell r="D157">
            <v>1000</v>
          </cell>
          <cell r="E157">
            <v>0</v>
          </cell>
          <cell r="F157" t="str">
            <v>18971</v>
          </cell>
          <cell r="G157">
            <v>1000</v>
          </cell>
          <cell r="H157">
            <v>38243</v>
          </cell>
          <cell r="I157">
            <v>109.65</v>
          </cell>
          <cell r="J157">
            <v>1096.5</v>
          </cell>
          <cell r="K157">
            <v>1</v>
          </cell>
          <cell r="L157">
            <v>1077173</v>
          </cell>
          <cell r="M157">
            <v>39701</v>
          </cell>
          <cell r="N157">
            <v>4.66</v>
          </cell>
          <cell r="O157">
            <v>0</v>
          </cell>
          <cell r="P157">
            <v>4660</v>
          </cell>
          <cell r="Q157">
            <v>0</v>
          </cell>
          <cell r="R157">
            <v>4660</v>
          </cell>
          <cell r="S157">
            <v>38700</v>
          </cell>
          <cell r="T157">
            <v>38791</v>
          </cell>
          <cell r="U157">
            <v>10</v>
          </cell>
          <cell r="V157">
            <v>4.05</v>
          </cell>
        </row>
        <row r="158">
          <cell r="A158" t="str">
            <v>50104</v>
          </cell>
          <cell r="B158" t="str">
            <v>SU46001RMFS2</v>
          </cell>
          <cell r="C158" t="str">
            <v>Облигации федерального займа с амортизацией долга с переменн</v>
          </cell>
          <cell r="D158">
            <v>1000</v>
          </cell>
          <cell r="E158">
            <v>0</v>
          </cell>
          <cell r="F158" t="str">
            <v>18972</v>
          </cell>
          <cell r="G158">
            <v>1000</v>
          </cell>
          <cell r="H158">
            <v>38243</v>
          </cell>
          <cell r="I158">
            <v>109.65</v>
          </cell>
          <cell r="J158">
            <v>1096.5</v>
          </cell>
          <cell r="K158">
            <v>1</v>
          </cell>
          <cell r="L158">
            <v>1077173</v>
          </cell>
          <cell r="M158">
            <v>39701</v>
          </cell>
          <cell r="N158">
            <v>4.66</v>
          </cell>
          <cell r="O158">
            <v>0</v>
          </cell>
          <cell r="P158">
            <v>4660</v>
          </cell>
          <cell r="Q158">
            <v>0</v>
          </cell>
          <cell r="R158">
            <v>4660</v>
          </cell>
          <cell r="S158">
            <v>38700</v>
          </cell>
          <cell r="T158">
            <v>38791</v>
          </cell>
          <cell r="U158">
            <v>10</v>
          </cell>
          <cell r="V158">
            <v>4.05</v>
          </cell>
        </row>
        <row r="159">
          <cell r="A159" t="str">
            <v>50104</v>
          </cell>
          <cell r="B159" t="str">
            <v>SU46001RMFS2</v>
          </cell>
          <cell r="C159" t="str">
            <v>Облигации федерального займа с амортизацией долга с переменн</v>
          </cell>
          <cell r="D159">
            <v>1000</v>
          </cell>
          <cell r="E159">
            <v>0</v>
          </cell>
          <cell r="F159" t="str">
            <v>18973</v>
          </cell>
          <cell r="G159">
            <v>1000</v>
          </cell>
          <cell r="H159">
            <v>38243</v>
          </cell>
          <cell r="I159">
            <v>109.65</v>
          </cell>
          <cell r="J159">
            <v>1096.5</v>
          </cell>
          <cell r="K159">
            <v>1</v>
          </cell>
          <cell r="L159">
            <v>1077173</v>
          </cell>
          <cell r="M159">
            <v>39701</v>
          </cell>
          <cell r="N159">
            <v>4.66</v>
          </cell>
          <cell r="O159">
            <v>0</v>
          </cell>
          <cell r="P159">
            <v>4660</v>
          </cell>
          <cell r="Q159">
            <v>0</v>
          </cell>
          <cell r="R159">
            <v>4660</v>
          </cell>
          <cell r="S159">
            <v>38700</v>
          </cell>
          <cell r="T159">
            <v>38791</v>
          </cell>
          <cell r="U159">
            <v>10</v>
          </cell>
          <cell r="V159">
            <v>4.05</v>
          </cell>
        </row>
        <row r="160">
          <cell r="A160" t="str">
            <v>50104</v>
          </cell>
          <cell r="B160" t="str">
            <v>SU46001RMFS2</v>
          </cell>
          <cell r="C160" t="str">
            <v>Облигации федерального займа с амортизацией долга с переменн</v>
          </cell>
          <cell r="D160">
            <v>1000</v>
          </cell>
          <cell r="E160">
            <v>0</v>
          </cell>
          <cell r="F160" t="str">
            <v>18950</v>
          </cell>
          <cell r="G160">
            <v>1000</v>
          </cell>
          <cell r="H160">
            <v>38244</v>
          </cell>
          <cell r="I160">
            <v>109.65</v>
          </cell>
          <cell r="J160">
            <v>1096.5</v>
          </cell>
          <cell r="K160">
            <v>1</v>
          </cell>
          <cell r="L160">
            <v>1077173</v>
          </cell>
          <cell r="M160">
            <v>39701</v>
          </cell>
          <cell r="N160">
            <v>4.66</v>
          </cell>
          <cell r="O160">
            <v>0</v>
          </cell>
          <cell r="P160">
            <v>4660</v>
          </cell>
          <cell r="Q160">
            <v>0</v>
          </cell>
          <cell r="R160">
            <v>4660</v>
          </cell>
          <cell r="S160">
            <v>38700</v>
          </cell>
          <cell r="T160">
            <v>38791</v>
          </cell>
          <cell r="U160">
            <v>10</v>
          </cell>
          <cell r="V160">
            <v>4.05</v>
          </cell>
        </row>
        <row r="161">
          <cell r="A161" t="str">
            <v>50104</v>
          </cell>
          <cell r="B161" t="str">
            <v>SU46001RMFS2</v>
          </cell>
          <cell r="C161" t="str">
            <v>Облигации федерального займа с амортизацией долга с переменн</v>
          </cell>
          <cell r="D161">
            <v>1000</v>
          </cell>
          <cell r="E161">
            <v>0</v>
          </cell>
          <cell r="F161" t="str">
            <v>18951</v>
          </cell>
          <cell r="G161">
            <v>1000</v>
          </cell>
          <cell r="H161">
            <v>38244</v>
          </cell>
          <cell r="I161">
            <v>109.65</v>
          </cell>
          <cell r="J161">
            <v>1096.5</v>
          </cell>
          <cell r="K161">
            <v>1</v>
          </cell>
          <cell r="L161">
            <v>1077173</v>
          </cell>
          <cell r="M161">
            <v>39701</v>
          </cell>
          <cell r="N161">
            <v>4.66</v>
          </cell>
          <cell r="O161">
            <v>0</v>
          </cell>
          <cell r="P161">
            <v>4660</v>
          </cell>
          <cell r="Q161">
            <v>0</v>
          </cell>
          <cell r="R161">
            <v>4660</v>
          </cell>
          <cell r="S161">
            <v>38700</v>
          </cell>
          <cell r="T161">
            <v>38791</v>
          </cell>
          <cell r="U161">
            <v>10</v>
          </cell>
          <cell r="V161">
            <v>4.05</v>
          </cell>
        </row>
        <row r="162">
          <cell r="A162" t="str">
            <v>50104</v>
          </cell>
          <cell r="B162" t="str">
            <v>SU46001RMFS2</v>
          </cell>
          <cell r="C162" t="str">
            <v>Облигации федерального займа с амортизацией долга с переменн</v>
          </cell>
          <cell r="D162">
            <v>1000</v>
          </cell>
          <cell r="E162">
            <v>0</v>
          </cell>
          <cell r="F162" t="str">
            <v>18952</v>
          </cell>
          <cell r="G162">
            <v>1000</v>
          </cell>
          <cell r="H162">
            <v>38244</v>
          </cell>
          <cell r="I162">
            <v>109.65</v>
          </cell>
          <cell r="J162">
            <v>1096.5</v>
          </cell>
          <cell r="K162">
            <v>1</v>
          </cell>
          <cell r="L162">
            <v>1077173</v>
          </cell>
          <cell r="M162">
            <v>39701</v>
          </cell>
          <cell r="N162">
            <v>4.66</v>
          </cell>
          <cell r="O162">
            <v>0</v>
          </cell>
          <cell r="P162">
            <v>4660</v>
          </cell>
          <cell r="Q162">
            <v>0</v>
          </cell>
          <cell r="R162">
            <v>4660</v>
          </cell>
          <cell r="S162">
            <v>38700</v>
          </cell>
          <cell r="T162">
            <v>38791</v>
          </cell>
          <cell r="U162">
            <v>10</v>
          </cell>
          <cell r="V162">
            <v>4.05</v>
          </cell>
        </row>
        <row r="163">
          <cell r="A163" t="str">
            <v>50104</v>
          </cell>
          <cell r="B163" t="str">
            <v>SU46001RMFS2</v>
          </cell>
          <cell r="C163" t="str">
            <v>Облигации федерального займа с амортизацией долга с переменн</v>
          </cell>
          <cell r="D163">
            <v>1000</v>
          </cell>
          <cell r="E163">
            <v>0</v>
          </cell>
          <cell r="F163" t="str">
            <v>18953</v>
          </cell>
          <cell r="G163">
            <v>1000</v>
          </cell>
          <cell r="H163">
            <v>38244</v>
          </cell>
          <cell r="I163">
            <v>109.65</v>
          </cell>
          <cell r="J163">
            <v>1096.5</v>
          </cell>
          <cell r="K163">
            <v>1</v>
          </cell>
          <cell r="L163">
            <v>1077173</v>
          </cell>
          <cell r="M163">
            <v>39701</v>
          </cell>
          <cell r="N163">
            <v>4.66</v>
          </cell>
          <cell r="O163">
            <v>0</v>
          </cell>
          <cell r="P163">
            <v>4660</v>
          </cell>
          <cell r="Q163">
            <v>0</v>
          </cell>
          <cell r="R163">
            <v>4660</v>
          </cell>
          <cell r="S163">
            <v>38700</v>
          </cell>
          <cell r="T163">
            <v>38791</v>
          </cell>
          <cell r="U163">
            <v>10</v>
          </cell>
          <cell r="V163">
            <v>4.05</v>
          </cell>
        </row>
        <row r="164">
          <cell r="A164" t="str">
            <v>50104</v>
          </cell>
          <cell r="B164" t="str">
            <v>SU46001RMFS2</v>
          </cell>
          <cell r="C164" t="str">
            <v>Облигации федерального займа с амортизацией долга с переменн</v>
          </cell>
          <cell r="D164">
            <v>1000</v>
          </cell>
          <cell r="E164">
            <v>0</v>
          </cell>
          <cell r="F164" t="str">
            <v>18954</v>
          </cell>
          <cell r="G164">
            <v>1000</v>
          </cell>
          <cell r="H164">
            <v>38244</v>
          </cell>
          <cell r="I164">
            <v>109.65</v>
          </cell>
          <cell r="J164">
            <v>1096.5</v>
          </cell>
          <cell r="K164">
            <v>1</v>
          </cell>
          <cell r="L164">
            <v>1077173</v>
          </cell>
          <cell r="M164">
            <v>39701</v>
          </cell>
          <cell r="N164">
            <v>4.66</v>
          </cell>
          <cell r="O164">
            <v>0</v>
          </cell>
          <cell r="P164">
            <v>4660</v>
          </cell>
          <cell r="Q164">
            <v>0</v>
          </cell>
          <cell r="R164">
            <v>4660</v>
          </cell>
          <cell r="S164">
            <v>38700</v>
          </cell>
          <cell r="T164">
            <v>38791</v>
          </cell>
          <cell r="U164">
            <v>10</v>
          </cell>
          <cell r="V164">
            <v>4.05</v>
          </cell>
        </row>
        <row r="165">
          <cell r="A165" t="str">
            <v>50104</v>
          </cell>
          <cell r="B165" t="str">
            <v>SU46001RMFS2</v>
          </cell>
          <cell r="C165" t="str">
            <v>Облигации федерального займа с амортизацией долга с переменн</v>
          </cell>
          <cell r="D165">
            <v>1000</v>
          </cell>
          <cell r="E165">
            <v>0</v>
          </cell>
          <cell r="F165" t="str">
            <v>18955</v>
          </cell>
          <cell r="G165">
            <v>1000</v>
          </cell>
          <cell r="H165">
            <v>38244</v>
          </cell>
          <cell r="I165">
            <v>109.65</v>
          </cell>
          <cell r="J165">
            <v>1096.5</v>
          </cell>
          <cell r="K165">
            <v>1</v>
          </cell>
          <cell r="L165">
            <v>1077173</v>
          </cell>
          <cell r="M165">
            <v>39701</v>
          </cell>
          <cell r="N165">
            <v>4.66</v>
          </cell>
          <cell r="O165">
            <v>0</v>
          </cell>
          <cell r="P165">
            <v>4660</v>
          </cell>
          <cell r="Q165">
            <v>0</v>
          </cell>
          <cell r="R165">
            <v>4660</v>
          </cell>
          <cell r="S165">
            <v>38700</v>
          </cell>
          <cell r="T165">
            <v>38791</v>
          </cell>
          <cell r="U165">
            <v>10</v>
          </cell>
          <cell r="V165">
            <v>4.05</v>
          </cell>
        </row>
        <row r="166">
          <cell r="A166" t="str">
            <v>50104</v>
          </cell>
          <cell r="B166" t="str">
            <v>SU46001RMFS2</v>
          </cell>
          <cell r="C166" t="str">
            <v>Облигации федерального займа с амортизацией долга с переменн</v>
          </cell>
          <cell r="D166">
            <v>1000</v>
          </cell>
          <cell r="E166">
            <v>0</v>
          </cell>
          <cell r="F166" t="str">
            <v>18956</v>
          </cell>
          <cell r="G166">
            <v>1000</v>
          </cell>
          <cell r="H166">
            <v>38244</v>
          </cell>
          <cell r="I166">
            <v>109.65</v>
          </cell>
          <cell r="J166">
            <v>1096.5</v>
          </cell>
          <cell r="K166">
            <v>1</v>
          </cell>
          <cell r="L166">
            <v>1077173</v>
          </cell>
          <cell r="M166">
            <v>39701</v>
          </cell>
          <cell r="N166">
            <v>4.66</v>
          </cell>
          <cell r="O166">
            <v>0</v>
          </cell>
          <cell r="P166">
            <v>4660</v>
          </cell>
          <cell r="Q166">
            <v>0</v>
          </cell>
          <cell r="R166">
            <v>4660</v>
          </cell>
          <cell r="S166">
            <v>38700</v>
          </cell>
          <cell r="T166">
            <v>38791</v>
          </cell>
          <cell r="U166">
            <v>10</v>
          </cell>
          <cell r="V166">
            <v>4.05</v>
          </cell>
        </row>
        <row r="167">
          <cell r="A167" t="str">
            <v>50104</v>
          </cell>
          <cell r="B167" t="str">
            <v>SU46001RMFS2</v>
          </cell>
          <cell r="C167" t="str">
            <v>Облигации федерального займа с амортизацией долга с переменн</v>
          </cell>
          <cell r="D167">
            <v>1000</v>
          </cell>
          <cell r="E167">
            <v>0</v>
          </cell>
          <cell r="F167" t="str">
            <v>18957</v>
          </cell>
          <cell r="G167">
            <v>1000</v>
          </cell>
          <cell r="H167">
            <v>38244</v>
          </cell>
          <cell r="I167">
            <v>109.65</v>
          </cell>
          <cell r="J167">
            <v>1096.5</v>
          </cell>
          <cell r="K167">
            <v>1</v>
          </cell>
          <cell r="L167">
            <v>1077173</v>
          </cell>
          <cell r="M167">
            <v>39701</v>
          </cell>
          <cell r="N167">
            <v>4.66</v>
          </cell>
          <cell r="O167">
            <v>0</v>
          </cell>
          <cell r="P167">
            <v>4660</v>
          </cell>
          <cell r="Q167">
            <v>0</v>
          </cell>
          <cell r="R167">
            <v>4660</v>
          </cell>
          <cell r="S167">
            <v>38700</v>
          </cell>
          <cell r="T167">
            <v>38791</v>
          </cell>
          <cell r="U167">
            <v>10</v>
          </cell>
          <cell r="V167">
            <v>4.05</v>
          </cell>
        </row>
        <row r="168">
          <cell r="A168" t="str">
            <v>50104</v>
          </cell>
          <cell r="B168" t="str">
            <v>SU46001RMFS2</v>
          </cell>
          <cell r="C168" t="str">
            <v>Облигации федерального займа с амортизацией долга с переменн</v>
          </cell>
          <cell r="D168">
            <v>1000</v>
          </cell>
          <cell r="E168">
            <v>0</v>
          </cell>
          <cell r="F168" t="str">
            <v>18958</v>
          </cell>
          <cell r="G168">
            <v>1000</v>
          </cell>
          <cell r="H168">
            <v>38244</v>
          </cell>
          <cell r="I168">
            <v>109.65</v>
          </cell>
          <cell r="J168">
            <v>1096.5</v>
          </cell>
          <cell r="K168">
            <v>1</v>
          </cell>
          <cell r="L168">
            <v>1077173</v>
          </cell>
          <cell r="M168">
            <v>39701</v>
          </cell>
          <cell r="N168">
            <v>4.66</v>
          </cell>
          <cell r="O168">
            <v>0</v>
          </cell>
          <cell r="P168">
            <v>4660</v>
          </cell>
          <cell r="Q168">
            <v>0</v>
          </cell>
          <cell r="R168">
            <v>4660</v>
          </cell>
          <cell r="S168">
            <v>38700</v>
          </cell>
          <cell r="T168">
            <v>38791</v>
          </cell>
          <cell r="U168">
            <v>10</v>
          </cell>
          <cell r="V168">
            <v>4.05</v>
          </cell>
        </row>
        <row r="169">
          <cell r="A169" t="str">
            <v>50104</v>
          </cell>
          <cell r="B169" t="str">
            <v>SU46001RMFS2</v>
          </cell>
          <cell r="C169" t="str">
            <v>Облигации федерального займа с амортизацией долга с переменн</v>
          </cell>
          <cell r="D169">
            <v>1000</v>
          </cell>
          <cell r="E169">
            <v>0</v>
          </cell>
          <cell r="F169" t="str">
            <v>18959</v>
          </cell>
          <cell r="G169">
            <v>1000</v>
          </cell>
          <cell r="H169">
            <v>38244</v>
          </cell>
          <cell r="I169">
            <v>109.65</v>
          </cell>
          <cell r="J169">
            <v>1096.5</v>
          </cell>
          <cell r="K169">
            <v>1</v>
          </cell>
          <cell r="L169">
            <v>1077173</v>
          </cell>
          <cell r="M169">
            <v>39701</v>
          </cell>
          <cell r="N169">
            <v>4.66</v>
          </cell>
          <cell r="O169">
            <v>0</v>
          </cell>
          <cell r="P169">
            <v>4660</v>
          </cell>
          <cell r="Q169">
            <v>0</v>
          </cell>
          <cell r="R169">
            <v>4660</v>
          </cell>
          <cell r="S169">
            <v>38700</v>
          </cell>
          <cell r="T169">
            <v>38791</v>
          </cell>
          <cell r="U169">
            <v>10</v>
          </cell>
          <cell r="V169">
            <v>4.05</v>
          </cell>
        </row>
        <row r="170">
          <cell r="A170" t="str">
            <v>50104</v>
          </cell>
          <cell r="B170" t="str">
            <v>SU46001RMFS2</v>
          </cell>
          <cell r="C170" t="str">
            <v>Облигации федерального займа с амортизацией долга с переменн</v>
          </cell>
          <cell r="D170">
            <v>1000</v>
          </cell>
          <cell r="E170">
            <v>0</v>
          </cell>
          <cell r="F170" t="str">
            <v>18960</v>
          </cell>
          <cell r="G170">
            <v>1000</v>
          </cell>
          <cell r="H170">
            <v>38244</v>
          </cell>
          <cell r="I170">
            <v>109.65</v>
          </cell>
          <cell r="J170">
            <v>1096.5</v>
          </cell>
          <cell r="K170">
            <v>1</v>
          </cell>
          <cell r="L170">
            <v>1077173</v>
          </cell>
          <cell r="M170">
            <v>39701</v>
          </cell>
          <cell r="N170">
            <v>4.66</v>
          </cell>
          <cell r="O170">
            <v>0</v>
          </cell>
          <cell r="P170">
            <v>4660</v>
          </cell>
          <cell r="Q170">
            <v>0</v>
          </cell>
          <cell r="R170">
            <v>4660</v>
          </cell>
          <cell r="S170">
            <v>38700</v>
          </cell>
          <cell r="T170">
            <v>38791</v>
          </cell>
          <cell r="U170">
            <v>10</v>
          </cell>
          <cell r="V170">
            <v>4.05</v>
          </cell>
        </row>
        <row r="171">
          <cell r="A171" t="str">
            <v>50104</v>
          </cell>
          <cell r="B171" t="str">
            <v>SU46001RMFS2</v>
          </cell>
          <cell r="C171" t="str">
            <v>Облигации федерального займа с амортизацией долга с переменн</v>
          </cell>
          <cell r="D171">
            <v>1000</v>
          </cell>
          <cell r="E171">
            <v>0</v>
          </cell>
          <cell r="F171" t="str">
            <v>18961</v>
          </cell>
          <cell r="G171">
            <v>1000</v>
          </cell>
          <cell r="H171">
            <v>38244</v>
          </cell>
          <cell r="I171">
            <v>109.65</v>
          </cell>
          <cell r="J171">
            <v>1096.5</v>
          </cell>
          <cell r="K171">
            <v>1</v>
          </cell>
          <cell r="L171">
            <v>1077173</v>
          </cell>
          <cell r="M171">
            <v>39701</v>
          </cell>
          <cell r="N171">
            <v>4.66</v>
          </cell>
          <cell r="O171">
            <v>0</v>
          </cell>
          <cell r="P171">
            <v>4660</v>
          </cell>
          <cell r="Q171">
            <v>0</v>
          </cell>
          <cell r="R171">
            <v>4660</v>
          </cell>
          <cell r="S171">
            <v>38700</v>
          </cell>
          <cell r="T171">
            <v>38791</v>
          </cell>
          <cell r="U171">
            <v>10</v>
          </cell>
          <cell r="V171">
            <v>4.05</v>
          </cell>
        </row>
        <row r="172">
          <cell r="A172" t="str">
            <v>50104</v>
          </cell>
          <cell r="B172" t="str">
            <v>SU46001RMFS2</v>
          </cell>
          <cell r="C172" t="str">
            <v>Облигации федерального займа с амортизацией долга с переменн</v>
          </cell>
          <cell r="D172">
            <v>1000</v>
          </cell>
          <cell r="E172">
            <v>0</v>
          </cell>
          <cell r="F172" t="str">
            <v>18962</v>
          </cell>
          <cell r="G172">
            <v>400</v>
          </cell>
          <cell r="H172">
            <v>38244</v>
          </cell>
          <cell r="I172">
            <v>109.6502</v>
          </cell>
          <cell r="J172">
            <v>1096.502</v>
          </cell>
          <cell r="K172">
            <v>1</v>
          </cell>
          <cell r="L172">
            <v>430869.2</v>
          </cell>
          <cell r="M172">
            <v>39701</v>
          </cell>
          <cell r="N172">
            <v>4.66</v>
          </cell>
          <cell r="O172">
            <v>0</v>
          </cell>
          <cell r="P172">
            <v>1864</v>
          </cell>
          <cell r="Q172">
            <v>0</v>
          </cell>
          <cell r="R172">
            <v>1864</v>
          </cell>
          <cell r="S172">
            <v>38700</v>
          </cell>
          <cell r="T172">
            <v>38791</v>
          </cell>
          <cell r="U172">
            <v>10</v>
          </cell>
          <cell r="V172">
            <v>4.05</v>
          </cell>
        </row>
        <row r="173">
          <cell r="A173" t="str">
            <v>50104</v>
          </cell>
          <cell r="B173" t="str">
            <v>SU46001RMFS2</v>
          </cell>
          <cell r="C173" t="str">
            <v>Облигации федерального займа с амортизацией долга с переменн</v>
          </cell>
          <cell r="D173">
            <v>1000</v>
          </cell>
          <cell r="E173">
            <v>0</v>
          </cell>
          <cell r="F173" t="str">
            <v>TOTAL</v>
          </cell>
          <cell r="G173">
            <v>45100</v>
          </cell>
          <cell r="H173">
            <v>38244</v>
          </cell>
          <cell r="I173">
            <v>109.7196</v>
          </cell>
          <cell r="J173">
            <v>1097.1962000000001</v>
          </cell>
          <cell r="K173">
            <v>1</v>
          </cell>
          <cell r="L173">
            <v>48580502.299999997</v>
          </cell>
          <cell r="M173">
            <v>39701</v>
          </cell>
          <cell r="N173">
            <v>4.66</v>
          </cell>
          <cell r="O173">
            <v>0</v>
          </cell>
          <cell r="P173">
            <v>210166</v>
          </cell>
          <cell r="Q173">
            <v>0</v>
          </cell>
          <cell r="R173">
            <v>210166</v>
          </cell>
          <cell r="S173">
            <v>38700</v>
          </cell>
          <cell r="T173">
            <v>38791</v>
          </cell>
          <cell r="U173">
            <v>10</v>
          </cell>
          <cell r="V173">
            <v>4.05</v>
          </cell>
        </row>
        <row r="174">
          <cell r="A174" t="str">
            <v>50105</v>
          </cell>
          <cell r="B174" t="str">
            <v>RU26005GSP</v>
          </cell>
          <cell r="C174" t="str">
            <v>Государственные именные облигации Санкт-Петербурга, выпуск 2</v>
          </cell>
          <cell r="D174">
            <v>100</v>
          </cell>
          <cell r="E174">
            <v>0</v>
          </cell>
          <cell r="F174" t="str">
            <v>20221</v>
          </cell>
          <cell r="G174">
            <v>7916</v>
          </cell>
          <cell r="H174">
            <v>38567</v>
          </cell>
          <cell r="I174">
            <v>100.2672</v>
          </cell>
          <cell r="J174">
            <v>100.2672</v>
          </cell>
          <cell r="K174">
            <v>1</v>
          </cell>
          <cell r="L174">
            <v>842816.52</v>
          </cell>
          <cell r="M174">
            <v>40373</v>
          </cell>
          <cell r="N174">
            <v>4.05</v>
          </cell>
          <cell r="O174">
            <v>0.35</v>
          </cell>
          <cell r="P174">
            <v>32059.8</v>
          </cell>
          <cell r="Q174">
            <v>2770.6</v>
          </cell>
          <cell r="R174">
            <v>29289.200000000001</v>
          </cell>
          <cell r="S174">
            <v>38553</v>
          </cell>
          <cell r="T174">
            <v>38735</v>
          </cell>
          <cell r="U174">
            <v>9</v>
          </cell>
          <cell r="V174">
            <v>7.12</v>
          </cell>
        </row>
        <row r="175">
          <cell r="A175" t="str">
            <v>50105</v>
          </cell>
          <cell r="B175" t="str">
            <v>RU26005GSP</v>
          </cell>
          <cell r="C175" t="str">
            <v>Государственные именные облигации Санкт-Петербурга, выпуск 2</v>
          </cell>
          <cell r="D175">
            <v>100</v>
          </cell>
          <cell r="E175">
            <v>0</v>
          </cell>
          <cell r="F175" t="str">
            <v>21699</v>
          </cell>
          <cell r="G175">
            <v>20969</v>
          </cell>
          <cell r="H175">
            <v>38658</v>
          </cell>
          <cell r="I175">
            <v>102.00579999999999</v>
          </cell>
          <cell r="J175">
            <v>102.00579999999999</v>
          </cell>
          <cell r="K175">
            <v>1</v>
          </cell>
          <cell r="L175">
            <v>2232569.4300000002</v>
          </cell>
          <cell r="M175">
            <v>40373</v>
          </cell>
          <cell r="N175">
            <v>4.05</v>
          </cell>
          <cell r="O175">
            <v>2.59</v>
          </cell>
          <cell r="P175">
            <v>84924.45</v>
          </cell>
          <cell r="Q175">
            <v>54309.71</v>
          </cell>
          <cell r="R175">
            <v>30614.74</v>
          </cell>
          <cell r="S175">
            <v>38553</v>
          </cell>
          <cell r="T175">
            <v>38735</v>
          </cell>
          <cell r="U175">
            <v>9</v>
          </cell>
          <cell r="V175">
            <v>7.12</v>
          </cell>
        </row>
        <row r="176">
          <cell r="A176" t="str">
            <v>50105</v>
          </cell>
          <cell r="B176" t="str">
            <v>RU26005GSP</v>
          </cell>
          <cell r="C176" t="str">
            <v>Государственные именные облигации Санкт-Петербурга, выпуск 2</v>
          </cell>
          <cell r="D176">
            <v>100</v>
          </cell>
          <cell r="E176">
            <v>0</v>
          </cell>
          <cell r="F176" t="str">
            <v>22193</v>
          </cell>
          <cell r="G176">
            <v>53667</v>
          </cell>
          <cell r="H176">
            <v>38691</v>
          </cell>
          <cell r="I176">
            <v>105.6409</v>
          </cell>
          <cell r="J176">
            <v>105.6409</v>
          </cell>
          <cell r="K176">
            <v>1</v>
          </cell>
          <cell r="L176">
            <v>5713925.4900000002</v>
          </cell>
          <cell r="M176">
            <v>40373</v>
          </cell>
          <cell r="N176">
            <v>4.05</v>
          </cell>
          <cell r="O176">
            <v>3.4</v>
          </cell>
          <cell r="P176">
            <v>217351.35</v>
          </cell>
          <cell r="Q176">
            <v>182467.8</v>
          </cell>
          <cell r="R176">
            <v>34883.550000000003</v>
          </cell>
          <cell r="S176">
            <v>38553</v>
          </cell>
          <cell r="T176">
            <v>38735</v>
          </cell>
          <cell r="U176">
            <v>9</v>
          </cell>
          <cell r="V176">
            <v>7.12</v>
          </cell>
        </row>
        <row r="177">
          <cell r="A177" t="str">
            <v>50105</v>
          </cell>
          <cell r="B177" t="str">
            <v>RU26005GSP</v>
          </cell>
          <cell r="C177" t="str">
            <v>Государственные именные облигации Санкт-Петербурга, выпуск 2</v>
          </cell>
          <cell r="D177">
            <v>100</v>
          </cell>
          <cell r="E177">
            <v>0</v>
          </cell>
          <cell r="F177" t="str">
            <v>TOTAL</v>
          </cell>
          <cell r="G177">
            <v>82552</v>
          </cell>
          <cell r="H177">
            <v>38691</v>
          </cell>
          <cell r="I177">
            <v>104.20229999999999</v>
          </cell>
          <cell r="J177">
            <v>104.20229999999999</v>
          </cell>
          <cell r="K177">
            <v>1</v>
          </cell>
          <cell r="L177">
            <v>8789311.4399999995</v>
          </cell>
          <cell r="M177">
            <v>40373</v>
          </cell>
          <cell r="N177">
            <v>4.05</v>
          </cell>
          <cell r="O177">
            <v>2.9018000000000002</v>
          </cell>
          <cell r="P177">
            <v>334335.59999999998</v>
          </cell>
          <cell r="Q177">
            <v>239548.11</v>
          </cell>
          <cell r="R177">
            <v>94787.49</v>
          </cell>
          <cell r="S177">
            <v>38553</v>
          </cell>
          <cell r="T177">
            <v>38735</v>
          </cell>
          <cell r="U177">
            <v>9</v>
          </cell>
          <cell r="V177">
            <v>7.12</v>
          </cell>
        </row>
        <row r="178">
          <cell r="A178" t="str">
            <v>50105</v>
          </cell>
          <cell r="B178" t="str">
            <v>RU000A0DEPG5</v>
          </cell>
          <cell r="C178" t="str">
            <v>Облигации Администрации Красноярского края,выпуск 25002</v>
          </cell>
          <cell r="D178">
            <v>1000</v>
          </cell>
          <cell r="E178">
            <v>0</v>
          </cell>
          <cell r="F178" t="str">
            <v>20519</v>
          </cell>
          <cell r="G178">
            <v>1000</v>
          </cell>
          <cell r="H178">
            <v>38587</v>
          </cell>
          <cell r="I178">
            <v>104.7</v>
          </cell>
          <cell r="J178">
            <v>1047</v>
          </cell>
          <cell r="K178">
            <v>1</v>
          </cell>
          <cell r="L178">
            <v>1036700</v>
          </cell>
          <cell r="M178">
            <v>39016</v>
          </cell>
          <cell r="N178">
            <v>20.7</v>
          </cell>
          <cell r="O178">
            <v>0</v>
          </cell>
          <cell r="P178">
            <v>20700</v>
          </cell>
          <cell r="Q178">
            <v>0</v>
          </cell>
          <cell r="R178">
            <v>20700</v>
          </cell>
          <cell r="S178">
            <v>38648</v>
          </cell>
          <cell r="T178">
            <v>38740</v>
          </cell>
          <cell r="U178">
            <v>10.95</v>
          </cell>
          <cell r="V178">
            <v>6.24</v>
          </cell>
        </row>
        <row r="179">
          <cell r="A179" t="str">
            <v>50105</v>
          </cell>
          <cell r="B179" t="str">
            <v>RU000A0DEPG5</v>
          </cell>
          <cell r="C179" t="str">
            <v>Облигации Администрации Красноярского края,выпуск 25002</v>
          </cell>
          <cell r="D179">
            <v>1000</v>
          </cell>
          <cell r="E179">
            <v>0</v>
          </cell>
          <cell r="F179" t="str">
            <v>TOTAL</v>
          </cell>
          <cell r="G179">
            <v>1000</v>
          </cell>
          <cell r="H179">
            <v>38587</v>
          </cell>
          <cell r="I179">
            <v>104.7</v>
          </cell>
          <cell r="J179">
            <v>1047</v>
          </cell>
          <cell r="K179">
            <v>1</v>
          </cell>
          <cell r="L179">
            <v>1036700</v>
          </cell>
          <cell r="M179">
            <v>39016</v>
          </cell>
          <cell r="N179">
            <v>20.7</v>
          </cell>
          <cell r="O179">
            <v>0</v>
          </cell>
          <cell r="P179">
            <v>20700</v>
          </cell>
          <cell r="Q179">
            <v>0</v>
          </cell>
          <cell r="R179">
            <v>20700</v>
          </cell>
          <cell r="S179">
            <v>38648</v>
          </cell>
          <cell r="T179">
            <v>38740</v>
          </cell>
          <cell r="U179">
            <v>10.95</v>
          </cell>
          <cell r="V179">
            <v>6.24</v>
          </cell>
        </row>
        <row r="180">
          <cell r="A180" t="str">
            <v>50105</v>
          </cell>
          <cell r="B180" t="str">
            <v>RU000A0BBB37</v>
          </cell>
          <cell r="C180" t="str">
            <v>Государственные именные облигации Московской области, выпуск</v>
          </cell>
          <cell r="D180">
            <v>1000</v>
          </cell>
          <cell r="E180">
            <v>0</v>
          </cell>
          <cell r="F180" t="str">
            <v>20520</v>
          </cell>
          <cell r="G180">
            <v>10000</v>
          </cell>
          <cell r="H180">
            <v>38587</v>
          </cell>
          <cell r="I180">
            <v>112</v>
          </cell>
          <cell r="J180">
            <v>1120</v>
          </cell>
          <cell r="K180">
            <v>1</v>
          </cell>
          <cell r="L180">
            <v>11361000</v>
          </cell>
          <cell r="M180">
            <v>39924</v>
          </cell>
          <cell r="N180">
            <v>20.190000000000001</v>
          </cell>
          <cell r="O180">
            <v>0</v>
          </cell>
          <cell r="P180">
            <v>201900</v>
          </cell>
          <cell r="Q180">
            <v>0</v>
          </cell>
          <cell r="R180">
            <v>201900</v>
          </cell>
          <cell r="S180">
            <v>38650</v>
          </cell>
          <cell r="T180">
            <v>38741</v>
          </cell>
          <cell r="U180">
            <v>11</v>
          </cell>
          <cell r="V180">
            <v>6.06</v>
          </cell>
        </row>
        <row r="181">
          <cell r="A181" t="str">
            <v>50105</v>
          </cell>
          <cell r="B181" t="str">
            <v>RU000A0BBB37</v>
          </cell>
          <cell r="C181" t="str">
            <v>Государственные именные облигации Московской области, выпуск</v>
          </cell>
          <cell r="D181">
            <v>1000</v>
          </cell>
          <cell r="E181">
            <v>0</v>
          </cell>
          <cell r="F181" t="str">
            <v>TOTAL</v>
          </cell>
          <cell r="G181">
            <v>10000</v>
          </cell>
          <cell r="H181">
            <v>38587</v>
          </cell>
          <cell r="I181">
            <v>112</v>
          </cell>
          <cell r="J181">
            <v>1120</v>
          </cell>
          <cell r="K181">
            <v>1</v>
          </cell>
          <cell r="L181">
            <v>11361000</v>
          </cell>
          <cell r="M181">
            <v>39924</v>
          </cell>
          <cell r="N181">
            <v>20.190000000000001</v>
          </cell>
          <cell r="O181">
            <v>0</v>
          </cell>
          <cell r="P181">
            <v>201900</v>
          </cell>
          <cell r="Q181">
            <v>0</v>
          </cell>
          <cell r="R181">
            <v>201900</v>
          </cell>
          <cell r="S181">
            <v>38650</v>
          </cell>
          <cell r="T181">
            <v>38741</v>
          </cell>
          <cell r="U181">
            <v>11</v>
          </cell>
          <cell r="V181">
            <v>6.06</v>
          </cell>
        </row>
        <row r="182">
          <cell r="A182" t="str">
            <v>50105</v>
          </cell>
          <cell r="B182" t="str">
            <v>RU25001VLO</v>
          </cell>
          <cell r="C182" t="str">
            <v>Государственные облигации Волгоградской области на предъявит</v>
          </cell>
          <cell r="D182">
            <v>100</v>
          </cell>
          <cell r="E182">
            <v>0</v>
          </cell>
          <cell r="F182" t="str">
            <v>22019</v>
          </cell>
          <cell r="G182">
            <v>1099</v>
          </cell>
          <cell r="H182">
            <v>38673</v>
          </cell>
          <cell r="I182">
            <v>100.9</v>
          </cell>
          <cell r="J182">
            <v>100.9</v>
          </cell>
          <cell r="K182">
            <v>1</v>
          </cell>
          <cell r="L182">
            <v>110196.73</v>
          </cell>
          <cell r="M182">
            <v>38855</v>
          </cell>
          <cell r="N182">
            <v>1.45</v>
          </cell>
          <cell r="O182">
            <v>0</v>
          </cell>
          <cell r="P182">
            <v>1593.55</v>
          </cell>
          <cell r="Q182">
            <v>0</v>
          </cell>
          <cell r="R182">
            <v>1593.55</v>
          </cell>
          <cell r="S182">
            <v>38673</v>
          </cell>
          <cell r="T182">
            <v>38855</v>
          </cell>
          <cell r="U182">
            <v>12</v>
          </cell>
          <cell r="V182">
            <v>11.24</v>
          </cell>
        </row>
        <row r="183">
          <cell r="A183" t="str">
            <v>50105</v>
          </cell>
          <cell r="B183" t="str">
            <v>RU25001VLO</v>
          </cell>
          <cell r="C183" t="str">
            <v>Государственные облигации Волгоградской области на предъявит</v>
          </cell>
          <cell r="D183">
            <v>100</v>
          </cell>
          <cell r="E183">
            <v>0</v>
          </cell>
          <cell r="F183" t="str">
            <v>22023</v>
          </cell>
          <cell r="G183">
            <v>190</v>
          </cell>
          <cell r="H183">
            <v>38673</v>
          </cell>
          <cell r="I183">
            <v>100.8</v>
          </cell>
          <cell r="J183">
            <v>100.8</v>
          </cell>
          <cell r="K183">
            <v>1</v>
          </cell>
          <cell r="L183">
            <v>19051.3</v>
          </cell>
          <cell r="M183">
            <v>38855</v>
          </cell>
          <cell r="N183">
            <v>1.45</v>
          </cell>
          <cell r="O183">
            <v>0</v>
          </cell>
          <cell r="P183">
            <v>275.5</v>
          </cell>
          <cell r="Q183">
            <v>0</v>
          </cell>
          <cell r="R183">
            <v>275.5</v>
          </cell>
          <cell r="S183">
            <v>38673</v>
          </cell>
          <cell r="T183">
            <v>38855</v>
          </cell>
          <cell r="U183">
            <v>12</v>
          </cell>
          <cell r="V183">
            <v>11.24</v>
          </cell>
        </row>
        <row r="184">
          <cell r="A184" t="str">
            <v>50105</v>
          </cell>
          <cell r="B184" t="str">
            <v>RU25001VLO</v>
          </cell>
          <cell r="C184" t="str">
            <v>Государственные облигации Волгоградской области на предъявит</v>
          </cell>
          <cell r="D184">
            <v>100</v>
          </cell>
          <cell r="E184">
            <v>0</v>
          </cell>
          <cell r="F184" t="str">
            <v>22024</v>
          </cell>
          <cell r="G184">
            <v>1248</v>
          </cell>
          <cell r="H184">
            <v>38673</v>
          </cell>
          <cell r="I184">
            <v>101</v>
          </cell>
          <cell r="J184">
            <v>101</v>
          </cell>
          <cell r="K184">
            <v>1</v>
          </cell>
          <cell r="L184">
            <v>125136.96000000001</v>
          </cell>
          <cell r="M184">
            <v>38855</v>
          </cell>
          <cell r="N184">
            <v>1.45</v>
          </cell>
          <cell r="O184">
            <v>0</v>
          </cell>
          <cell r="P184">
            <v>1809.6</v>
          </cell>
          <cell r="Q184">
            <v>0</v>
          </cell>
          <cell r="R184">
            <v>1809.6</v>
          </cell>
          <cell r="S184">
            <v>38673</v>
          </cell>
          <cell r="T184">
            <v>38855</v>
          </cell>
          <cell r="U184">
            <v>12</v>
          </cell>
          <cell r="V184">
            <v>11.24</v>
          </cell>
        </row>
        <row r="185">
          <cell r="A185" t="str">
            <v>50105</v>
          </cell>
          <cell r="B185" t="str">
            <v>RU25001VLO</v>
          </cell>
          <cell r="C185" t="str">
            <v>Государственные облигации Волгоградской области на предъявит</v>
          </cell>
          <cell r="D185">
            <v>100</v>
          </cell>
          <cell r="E185">
            <v>0</v>
          </cell>
          <cell r="F185" t="str">
            <v>22025</v>
          </cell>
          <cell r="G185">
            <v>3859</v>
          </cell>
          <cell r="H185">
            <v>38673</v>
          </cell>
          <cell r="I185">
            <v>101</v>
          </cell>
          <cell r="J185">
            <v>101</v>
          </cell>
          <cell r="K185">
            <v>1</v>
          </cell>
          <cell r="L185">
            <v>386941.93</v>
          </cell>
          <cell r="M185">
            <v>38855</v>
          </cell>
          <cell r="N185">
            <v>1.45</v>
          </cell>
          <cell r="O185">
            <v>0</v>
          </cell>
          <cell r="P185">
            <v>5595.55</v>
          </cell>
          <cell r="Q185">
            <v>0</v>
          </cell>
          <cell r="R185">
            <v>5595.55</v>
          </cell>
          <cell r="S185">
            <v>38673</v>
          </cell>
          <cell r="T185">
            <v>38855</v>
          </cell>
          <cell r="U185">
            <v>12</v>
          </cell>
          <cell r="V185">
            <v>11.24</v>
          </cell>
        </row>
        <row r="186">
          <cell r="A186" t="str">
            <v>50105</v>
          </cell>
          <cell r="B186" t="str">
            <v>RU25001VLO</v>
          </cell>
          <cell r="C186" t="str">
            <v>Государственные облигации Волгоградской области на предъявит</v>
          </cell>
          <cell r="D186">
            <v>100</v>
          </cell>
          <cell r="E186">
            <v>0</v>
          </cell>
          <cell r="F186" t="str">
            <v>22079</v>
          </cell>
          <cell r="G186">
            <v>914</v>
          </cell>
          <cell r="H186">
            <v>38678</v>
          </cell>
          <cell r="I186">
            <v>100.9</v>
          </cell>
          <cell r="J186">
            <v>100.9</v>
          </cell>
          <cell r="K186">
            <v>1</v>
          </cell>
          <cell r="L186">
            <v>91646.78</v>
          </cell>
          <cell r="M186">
            <v>38855</v>
          </cell>
          <cell r="N186">
            <v>1.45</v>
          </cell>
          <cell r="O186">
            <v>0.16</v>
          </cell>
          <cell r="P186">
            <v>1325.3</v>
          </cell>
          <cell r="Q186">
            <v>146.24</v>
          </cell>
          <cell r="R186">
            <v>1179.06</v>
          </cell>
          <cell r="S186">
            <v>38673</v>
          </cell>
          <cell r="T186">
            <v>38855</v>
          </cell>
          <cell r="U186">
            <v>12</v>
          </cell>
          <cell r="V186">
            <v>11.24</v>
          </cell>
        </row>
        <row r="187">
          <cell r="A187" t="str">
            <v>50105</v>
          </cell>
          <cell r="B187" t="str">
            <v>RU25001VLO</v>
          </cell>
          <cell r="C187" t="str">
            <v>Государственные облигации Волгоградской области на предъявит</v>
          </cell>
          <cell r="D187">
            <v>100</v>
          </cell>
          <cell r="E187">
            <v>0</v>
          </cell>
          <cell r="F187" t="str">
            <v>22080</v>
          </cell>
          <cell r="G187">
            <v>100</v>
          </cell>
          <cell r="H187">
            <v>38678</v>
          </cell>
          <cell r="I187">
            <v>100.92</v>
          </cell>
          <cell r="J187">
            <v>100.92</v>
          </cell>
          <cell r="K187">
            <v>1</v>
          </cell>
          <cell r="L187">
            <v>10027</v>
          </cell>
          <cell r="M187">
            <v>38855</v>
          </cell>
          <cell r="N187">
            <v>1.45</v>
          </cell>
          <cell r="O187">
            <v>0.16</v>
          </cell>
          <cell r="P187">
            <v>145</v>
          </cell>
          <cell r="Q187">
            <v>16</v>
          </cell>
          <cell r="R187">
            <v>129</v>
          </cell>
          <cell r="S187">
            <v>38673</v>
          </cell>
          <cell r="T187">
            <v>38855</v>
          </cell>
          <cell r="U187">
            <v>12</v>
          </cell>
          <cell r="V187">
            <v>11.24</v>
          </cell>
        </row>
        <row r="188">
          <cell r="A188" t="str">
            <v>50105</v>
          </cell>
          <cell r="B188" t="str">
            <v>RU25001VLO</v>
          </cell>
          <cell r="C188" t="str">
            <v>Государственные облигации Волгоградской области на предъявит</v>
          </cell>
          <cell r="D188">
            <v>100</v>
          </cell>
          <cell r="E188">
            <v>0</v>
          </cell>
          <cell r="F188" t="str">
            <v>22081</v>
          </cell>
          <cell r="G188">
            <v>194</v>
          </cell>
          <cell r="H188">
            <v>38678</v>
          </cell>
          <cell r="I188">
            <v>100.92</v>
          </cell>
          <cell r="J188">
            <v>100.92</v>
          </cell>
          <cell r="K188">
            <v>1</v>
          </cell>
          <cell r="L188">
            <v>19452.38</v>
          </cell>
          <cell r="M188">
            <v>38855</v>
          </cell>
          <cell r="N188">
            <v>1.45</v>
          </cell>
          <cell r="O188">
            <v>0.16</v>
          </cell>
          <cell r="P188">
            <v>281.3</v>
          </cell>
          <cell r="Q188">
            <v>31.04</v>
          </cell>
          <cell r="R188">
            <v>250.26</v>
          </cell>
          <cell r="S188">
            <v>38673</v>
          </cell>
          <cell r="T188">
            <v>38855</v>
          </cell>
          <cell r="U188">
            <v>12</v>
          </cell>
          <cell r="V188">
            <v>11.24</v>
          </cell>
        </row>
        <row r="189">
          <cell r="A189" t="str">
            <v>50105</v>
          </cell>
          <cell r="B189" t="str">
            <v>RU25001VLO</v>
          </cell>
          <cell r="C189" t="str">
            <v>Государственные облигации Волгоградской области на предъявит</v>
          </cell>
          <cell r="D189">
            <v>100</v>
          </cell>
          <cell r="E189">
            <v>0</v>
          </cell>
          <cell r="F189" t="str">
            <v>22082</v>
          </cell>
          <cell r="G189">
            <v>396</v>
          </cell>
          <cell r="H189">
            <v>38678</v>
          </cell>
          <cell r="I189">
            <v>100.92</v>
          </cell>
          <cell r="J189">
            <v>100.92</v>
          </cell>
          <cell r="K189">
            <v>1</v>
          </cell>
          <cell r="L189">
            <v>39706.92</v>
          </cell>
          <cell r="M189">
            <v>38855</v>
          </cell>
          <cell r="N189">
            <v>1.45</v>
          </cell>
          <cell r="O189">
            <v>0.16</v>
          </cell>
          <cell r="P189">
            <v>574.20000000000005</v>
          </cell>
          <cell r="Q189">
            <v>63.36</v>
          </cell>
          <cell r="R189">
            <v>510.84</v>
          </cell>
          <cell r="S189">
            <v>38673</v>
          </cell>
          <cell r="T189">
            <v>38855</v>
          </cell>
          <cell r="U189">
            <v>12</v>
          </cell>
          <cell r="V189">
            <v>11.24</v>
          </cell>
        </row>
        <row r="190">
          <cell r="A190" t="str">
            <v>50105</v>
          </cell>
          <cell r="B190" t="str">
            <v>RU25001VLO</v>
          </cell>
          <cell r="C190" t="str">
            <v>Государственные облигации Волгоградской области на предъявит</v>
          </cell>
          <cell r="D190">
            <v>100</v>
          </cell>
          <cell r="E190">
            <v>0</v>
          </cell>
          <cell r="F190" t="str">
            <v>22109</v>
          </cell>
          <cell r="G190">
            <v>90</v>
          </cell>
          <cell r="H190">
            <v>38679</v>
          </cell>
          <cell r="I190">
            <v>100.75</v>
          </cell>
          <cell r="J190">
            <v>100.75</v>
          </cell>
          <cell r="K190">
            <v>1</v>
          </cell>
          <cell r="L190">
            <v>9024.2999999999993</v>
          </cell>
          <cell r="M190">
            <v>38855</v>
          </cell>
          <cell r="N190">
            <v>1.45</v>
          </cell>
          <cell r="O190">
            <v>0.2</v>
          </cell>
          <cell r="P190">
            <v>130.5</v>
          </cell>
          <cell r="Q190">
            <v>18</v>
          </cell>
          <cell r="R190">
            <v>112.5</v>
          </cell>
          <cell r="S190">
            <v>38673</v>
          </cell>
          <cell r="T190">
            <v>38855</v>
          </cell>
          <cell r="U190">
            <v>12</v>
          </cell>
          <cell r="V190">
            <v>11.24</v>
          </cell>
        </row>
        <row r="191">
          <cell r="A191" t="str">
            <v>50105</v>
          </cell>
          <cell r="B191" t="str">
            <v>RU25001VLO</v>
          </cell>
          <cell r="C191" t="str">
            <v>Государственные облигации Волгоградской области на предъявит</v>
          </cell>
          <cell r="D191">
            <v>100</v>
          </cell>
          <cell r="E191">
            <v>0</v>
          </cell>
          <cell r="F191" t="str">
            <v>22110</v>
          </cell>
          <cell r="G191">
            <v>2000</v>
          </cell>
          <cell r="H191">
            <v>38679</v>
          </cell>
          <cell r="I191">
            <v>100.85</v>
          </cell>
          <cell r="J191">
            <v>100.85</v>
          </cell>
          <cell r="K191">
            <v>1</v>
          </cell>
          <cell r="L191">
            <v>200540</v>
          </cell>
          <cell r="M191">
            <v>38855</v>
          </cell>
          <cell r="N191">
            <v>1.45</v>
          </cell>
          <cell r="O191">
            <v>0.2</v>
          </cell>
          <cell r="P191">
            <v>2900</v>
          </cell>
          <cell r="Q191">
            <v>400</v>
          </cell>
          <cell r="R191">
            <v>2500</v>
          </cell>
          <cell r="S191">
            <v>38673</v>
          </cell>
          <cell r="T191">
            <v>38855</v>
          </cell>
          <cell r="U191">
            <v>12</v>
          </cell>
          <cell r="V191">
            <v>11.24</v>
          </cell>
        </row>
        <row r="192">
          <cell r="A192" t="str">
            <v>50105</v>
          </cell>
          <cell r="B192" t="str">
            <v>RU25001VLO</v>
          </cell>
          <cell r="C192" t="str">
            <v>Государственные облигации Волгоградской области на предъявит</v>
          </cell>
          <cell r="D192">
            <v>100</v>
          </cell>
          <cell r="E192">
            <v>0</v>
          </cell>
          <cell r="F192" t="str">
            <v>22111</v>
          </cell>
          <cell r="G192">
            <v>1000</v>
          </cell>
          <cell r="H192">
            <v>38679</v>
          </cell>
          <cell r="I192">
            <v>100.9</v>
          </cell>
          <cell r="J192">
            <v>100.9</v>
          </cell>
          <cell r="K192">
            <v>1</v>
          </cell>
          <cell r="L192">
            <v>100270</v>
          </cell>
          <cell r="M192">
            <v>38855</v>
          </cell>
          <cell r="N192">
            <v>1.45</v>
          </cell>
          <cell r="O192">
            <v>0.2</v>
          </cell>
          <cell r="P192">
            <v>1450</v>
          </cell>
          <cell r="Q192">
            <v>200</v>
          </cell>
          <cell r="R192">
            <v>1250</v>
          </cell>
          <cell r="S192">
            <v>38673</v>
          </cell>
          <cell r="T192">
            <v>38855</v>
          </cell>
          <cell r="U192">
            <v>12</v>
          </cell>
          <cell r="V192">
            <v>11.24</v>
          </cell>
        </row>
        <row r="193">
          <cell r="A193" t="str">
            <v>50105</v>
          </cell>
          <cell r="B193" t="str">
            <v>RU25001VLO</v>
          </cell>
          <cell r="C193" t="str">
            <v>Государственные облигации Волгоградской области на предъявит</v>
          </cell>
          <cell r="D193">
            <v>100</v>
          </cell>
          <cell r="E193">
            <v>0</v>
          </cell>
          <cell r="F193" t="str">
            <v>22139</v>
          </cell>
          <cell r="G193">
            <v>273</v>
          </cell>
          <cell r="H193">
            <v>38680</v>
          </cell>
          <cell r="I193">
            <v>100.75</v>
          </cell>
          <cell r="J193">
            <v>100.75</v>
          </cell>
          <cell r="K193">
            <v>1</v>
          </cell>
          <cell r="L193">
            <v>27373.71</v>
          </cell>
          <cell r="M193">
            <v>38855</v>
          </cell>
          <cell r="N193">
            <v>1.45</v>
          </cell>
          <cell r="O193">
            <v>0.23</v>
          </cell>
          <cell r="P193">
            <v>395.85</v>
          </cell>
          <cell r="Q193">
            <v>62.79</v>
          </cell>
          <cell r="R193">
            <v>333.06</v>
          </cell>
          <cell r="S193">
            <v>38673</v>
          </cell>
          <cell r="T193">
            <v>38855</v>
          </cell>
          <cell r="U193">
            <v>12</v>
          </cell>
          <cell r="V193">
            <v>11.24</v>
          </cell>
        </row>
        <row r="194">
          <cell r="A194" t="str">
            <v>50105</v>
          </cell>
          <cell r="B194" t="str">
            <v>RU25001VLO</v>
          </cell>
          <cell r="C194" t="str">
            <v>Государственные облигации Волгоградской области на предъявит</v>
          </cell>
          <cell r="D194">
            <v>100</v>
          </cell>
          <cell r="E194">
            <v>0</v>
          </cell>
          <cell r="F194" t="str">
            <v>22140</v>
          </cell>
          <cell r="G194">
            <v>122</v>
          </cell>
          <cell r="H194">
            <v>38680</v>
          </cell>
          <cell r="I194">
            <v>100.75</v>
          </cell>
          <cell r="J194">
            <v>100.75</v>
          </cell>
          <cell r="K194">
            <v>1</v>
          </cell>
          <cell r="L194">
            <v>12232.94</v>
          </cell>
          <cell r="M194">
            <v>38855</v>
          </cell>
          <cell r="N194">
            <v>1.45</v>
          </cell>
          <cell r="O194">
            <v>0.23</v>
          </cell>
          <cell r="P194">
            <v>176.9</v>
          </cell>
          <cell r="Q194">
            <v>28.06</v>
          </cell>
          <cell r="R194">
            <v>148.84</v>
          </cell>
          <cell r="S194">
            <v>38673</v>
          </cell>
          <cell r="T194">
            <v>38855</v>
          </cell>
          <cell r="U194">
            <v>12</v>
          </cell>
          <cell r="V194">
            <v>11.24</v>
          </cell>
        </row>
        <row r="195">
          <cell r="A195" t="str">
            <v>50105</v>
          </cell>
          <cell r="B195" t="str">
            <v>RU25001VLO</v>
          </cell>
          <cell r="C195" t="str">
            <v>Государственные облигации Волгоградской области на предъявит</v>
          </cell>
          <cell r="D195">
            <v>100</v>
          </cell>
          <cell r="E195">
            <v>0</v>
          </cell>
          <cell r="F195" t="str">
            <v>22141</v>
          </cell>
          <cell r="G195">
            <v>283</v>
          </cell>
          <cell r="H195">
            <v>38680</v>
          </cell>
          <cell r="I195">
            <v>100.8</v>
          </cell>
          <cell r="J195">
            <v>100.8</v>
          </cell>
          <cell r="K195">
            <v>1</v>
          </cell>
          <cell r="L195">
            <v>28376.41</v>
          </cell>
          <cell r="M195">
            <v>38855</v>
          </cell>
          <cell r="N195">
            <v>1.45</v>
          </cell>
          <cell r="O195">
            <v>0.23</v>
          </cell>
          <cell r="P195">
            <v>410.35</v>
          </cell>
          <cell r="Q195">
            <v>65.09</v>
          </cell>
          <cell r="R195">
            <v>345.26</v>
          </cell>
          <cell r="S195">
            <v>38673</v>
          </cell>
          <cell r="T195">
            <v>38855</v>
          </cell>
          <cell r="U195">
            <v>12</v>
          </cell>
          <cell r="V195">
            <v>11.24</v>
          </cell>
        </row>
        <row r="196">
          <cell r="A196" t="str">
            <v>50105</v>
          </cell>
          <cell r="B196" t="str">
            <v>RU25001VLO</v>
          </cell>
          <cell r="C196" t="str">
            <v>Государственные облигации Волгоградской области на предъявит</v>
          </cell>
          <cell r="D196">
            <v>100</v>
          </cell>
          <cell r="E196">
            <v>0</v>
          </cell>
          <cell r="F196" t="str">
            <v>22142</v>
          </cell>
          <cell r="G196">
            <v>259</v>
          </cell>
          <cell r="H196">
            <v>38680</v>
          </cell>
          <cell r="I196">
            <v>100.8</v>
          </cell>
          <cell r="J196">
            <v>100.8</v>
          </cell>
          <cell r="K196">
            <v>1</v>
          </cell>
          <cell r="L196">
            <v>25969.93</v>
          </cell>
          <cell r="M196">
            <v>38855</v>
          </cell>
          <cell r="N196">
            <v>1.45</v>
          </cell>
          <cell r="O196">
            <v>0.23</v>
          </cell>
          <cell r="P196">
            <v>375.55</v>
          </cell>
          <cell r="Q196">
            <v>59.57</v>
          </cell>
          <cell r="R196">
            <v>315.98</v>
          </cell>
          <cell r="S196">
            <v>38673</v>
          </cell>
          <cell r="T196">
            <v>38855</v>
          </cell>
          <cell r="U196">
            <v>12</v>
          </cell>
          <cell r="V196">
            <v>11.24</v>
          </cell>
        </row>
        <row r="197">
          <cell r="A197" t="str">
            <v>50105</v>
          </cell>
          <cell r="B197" t="str">
            <v>RU25001VLO</v>
          </cell>
          <cell r="C197" t="str">
            <v>Государственные облигации Волгоградской области на предъявит</v>
          </cell>
          <cell r="D197">
            <v>100</v>
          </cell>
          <cell r="E197">
            <v>0</v>
          </cell>
          <cell r="F197" t="str">
            <v>22143</v>
          </cell>
          <cell r="G197">
            <v>259</v>
          </cell>
          <cell r="H197">
            <v>38680</v>
          </cell>
          <cell r="I197">
            <v>100.8</v>
          </cell>
          <cell r="J197">
            <v>100.8</v>
          </cell>
          <cell r="K197">
            <v>1</v>
          </cell>
          <cell r="L197">
            <v>25969.93</v>
          </cell>
          <cell r="M197">
            <v>38855</v>
          </cell>
          <cell r="N197">
            <v>1.45</v>
          </cell>
          <cell r="O197">
            <v>0.23</v>
          </cell>
          <cell r="P197">
            <v>375.55</v>
          </cell>
          <cell r="Q197">
            <v>59.57</v>
          </cell>
          <cell r="R197">
            <v>315.98</v>
          </cell>
          <cell r="S197">
            <v>38673</v>
          </cell>
          <cell r="T197">
            <v>38855</v>
          </cell>
          <cell r="U197">
            <v>12</v>
          </cell>
          <cell r="V197">
            <v>11.24</v>
          </cell>
        </row>
        <row r="198">
          <cell r="A198" t="str">
            <v>50105</v>
          </cell>
          <cell r="B198" t="str">
            <v>RU25001VLO</v>
          </cell>
          <cell r="C198" t="str">
            <v>Государственные облигации Волгоградской области на предъявит</v>
          </cell>
          <cell r="D198">
            <v>100</v>
          </cell>
          <cell r="E198">
            <v>0</v>
          </cell>
          <cell r="F198" t="str">
            <v>22149</v>
          </cell>
          <cell r="G198">
            <v>714</v>
          </cell>
          <cell r="H198">
            <v>38684</v>
          </cell>
          <cell r="I198">
            <v>100.8</v>
          </cell>
          <cell r="J198">
            <v>100.8</v>
          </cell>
          <cell r="K198">
            <v>1</v>
          </cell>
          <cell r="L198">
            <v>71592.78</v>
          </cell>
          <cell r="M198">
            <v>38855</v>
          </cell>
          <cell r="N198">
            <v>1.45</v>
          </cell>
          <cell r="O198">
            <v>0.36</v>
          </cell>
          <cell r="P198">
            <v>1035.3</v>
          </cell>
          <cell r="Q198">
            <v>257.04000000000002</v>
          </cell>
          <cell r="R198">
            <v>778.26</v>
          </cell>
          <cell r="S198">
            <v>38673</v>
          </cell>
          <cell r="T198">
            <v>38855</v>
          </cell>
          <cell r="U198">
            <v>12</v>
          </cell>
          <cell r="V198">
            <v>11.24</v>
          </cell>
        </row>
        <row r="199">
          <cell r="A199" t="str">
            <v>50105</v>
          </cell>
          <cell r="B199" t="str">
            <v>RU25001VLO</v>
          </cell>
          <cell r="C199" t="str">
            <v>Государственные облигации Волгоградской области на предъявит</v>
          </cell>
          <cell r="D199">
            <v>100</v>
          </cell>
          <cell r="E199">
            <v>0</v>
          </cell>
          <cell r="F199" t="str">
            <v>22154</v>
          </cell>
          <cell r="G199">
            <v>1606</v>
          </cell>
          <cell r="H199">
            <v>38685</v>
          </cell>
          <cell r="I199">
            <v>100.9</v>
          </cell>
          <cell r="J199">
            <v>100.9</v>
          </cell>
          <cell r="K199">
            <v>1</v>
          </cell>
          <cell r="L199">
            <v>161033.62</v>
          </cell>
          <cell r="M199">
            <v>38855</v>
          </cell>
          <cell r="N199">
            <v>1.45</v>
          </cell>
          <cell r="O199">
            <v>0.39</v>
          </cell>
          <cell r="P199">
            <v>2328.6999999999998</v>
          </cell>
          <cell r="Q199">
            <v>626.34</v>
          </cell>
          <cell r="R199">
            <v>1702.36</v>
          </cell>
          <cell r="S199">
            <v>38673</v>
          </cell>
          <cell r="T199">
            <v>38855</v>
          </cell>
          <cell r="U199">
            <v>12</v>
          </cell>
          <cell r="V199">
            <v>11.24</v>
          </cell>
        </row>
        <row r="200">
          <cell r="A200" t="str">
            <v>50105</v>
          </cell>
          <cell r="B200" t="str">
            <v>RU25001VLO</v>
          </cell>
          <cell r="C200" t="str">
            <v>Государственные облигации Волгоградской области на предъявит</v>
          </cell>
          <cell r="D200">
            <v>100</v>
          </cell>
          <cell r="E200">
            <v>0</v>
          </cell>
          <cell r="F200" t="str">
            <v>22155</v>
          </cell>
          <cell r="G200">
            <v>2394</v>
          </cell>
          <cell r="H200">
            <v>38685</v>
          </cell>
          <cell r="I200">
            <v>100.9</v>
          </cell>
          <cell r="J200">
            <v>100.9</v>
          </cell>
          <cell r="K200">
            <v>1</v>
          </cell>
          <cell r="L200">
            <v>240046.38</v>
          </cell>
          <cell r="M200">
            <v>38855</v>
          </cell>
          <cell r="N200">
            <v>1.45</v>
          </cell>
          <cell r="O200">
            <v>0.39</v>
          </cell>
          <cell r="P200">
            <v>3471.3</v>
          </cell>
          <cell r="Q200">
            <v>933.66</v>
          </cell>
          <cell r="R200">
            <v>2537.64</v>
          </cell>
          <cell r="S200">
            <v>38673</v>
          </cell>
          <cell r="T200">
            <v>38855</v>
          </cell>
          <cell r="U200">
            <v>12</v>
          </cell>
          <cell r="V200">
            <v>11.24</v>
          </cell>
        </row>
        <row r="201">
          <cell r="A201" t="str">
            <v>50105</v>
          </cell>
          <cell r="B201" t="str">
            <v>RU25001VLO</v>
          </cell>
          <cell r="C201" t="str">
            <v>Государственные облигации Волгоградской области на предъявит</v>
          </cell>
          <cell r="D201">
            <v>100</v>
          </cell>
          <cell r="E201">
            <v>0</v>
          </cell>
          <cell r="F201" t="str">
            <v>22168</v>
          </cell>
          <cell r="G201">
            <v>483</v>
          </cell>
          <cell r="H201">
            <v>38686</v>
          </cell>
          <cell r="I201">
            <v>100.8</v>
          </cell>
          <cell r="J201">
            <v>100.8</v>
          </cell>
          <cell r="K201">
            <v>1</v>
          </cell>
          <cell r="L201">
            <v>48430.41</v>
          </cell>
          <cell r="M201">
            <v>38855</v>
          </cell>
          <cell r="N201">
            <v>1.45</v>
          </cell>
          <cell r="O201">
            <v>0.43</v>
          </cell>
          <cell r="P201">
            <v>700.35</v>
          </cell>
          <cell r="Q201">
            <v>207.69</v>
          </cell>
          <cell r="R201">
            <v>492.66</v>
          </cell>
          <cell r="S201">
            <v>38673</v>
          </cell>
          <cell r="T201">
            <v>38855</v>
          </cell>
          <cell r="U201">
            <v>12</v>
          </cell>
          <cell r="V201">
            <v>11.24</v>
          </cell>
        </row>
        <row r="202">
          <cell r="A202" t="str">
            <v>50105</v>
          </cell>
          <cell r="B202" t="str">
            <v>RU25001VLO</v>
          </cell>
          <cell r="C202" t="str">
            <v>Государственные облигации Волгоградской области на предъявит</v>
          </cell>
          <cell r="D202">
            <v>100</v>
          </cell>
          <cell r="E202">
            <v>0</v>
          </cell>
          <cell r="F202" t="str">
            <v>22169</v>
          </cell>
          <cell r="G202">
            <v>689</v>
          </cell>
          <cell r="H202">
            <v>38686</v>
          </cell>
          <cell r="I202">
            <v>100.8</v>
          </cell>
          <cell r="J202">
            <v>100.8</v>
          </cell>
          <cell r="K202">
            <v>1</v>
          </cell>
          <cell r="L202">
            <v>69086.03</v>
          </cell>
          <cell r="M202">
            <v>38855</v>
          </cell>
          <cell r="N202">
            <v>1.45</v>
          </cell>
          <cell r="O202">
            <v>0.43</v>
          </cell>
          <cell r="P202">
            <v>999.05</v>
          </cell>
          <cell r="Q202">
            <v>296.27</v>
          </cell>
          <cell r="R202">
            <v>702.78</v>
          </cell>
          <cell r="S202">
            <v>38673</v>
          </cell>
          <cell r="T202">
            <v>38855</v>
          </cell>
          <cell r="U202">
            <v>12</v>
          </cell>
          <cell r="V202">
            <v>11.24</v>
          </cell>
        </row>
        <row r="203">
          <cell r="A203" t="str">
            <v>50105</v>
          </cell>
          <cell r="B203" t="str">
            <v>RU25001VLO</v>
          </cell>
          <cell r="C203" t="str">
            <v>Государственные облигации Волгоградской области на предъявит</v>
          </cell>
          <cell r="D203">
            <v>100</v>
          </cell>
          <cell r="E203">
            <v>0</v>
          </cell>
          <cell r="F203" t="str">
            <v>22170</v>
          </cell>
          <cell r="G203">
            <v>828</v>
          </cell>
          <cell r="H203">
            <v>38686</v>
          </cell>
          <cell r="I203">
            <v>100.8</v>
          </cell>
          <cell r="J203">
            <v>100.8</v>
          </cell>
          <cell r="K203">
            <v>1</v>
          </cell>
          <cell r="L203">
            <v>83023.56</v>
          </cell>
          <cell r="M203">
            <v>38855</v>
          </cell>
          <cell r="N203">
            <v>1.45</v>
          </cell>
          <cell r="O203">
            <v>0.43</v>
          </cell>
          <cell r="P203">
            <v>1200.5999999999999</v>
          </cell>
          <cell r="Q203">
            <v>356.04</v>
          </cell>
          <cell r="R203">
            <v>844.56</v>
          </cell>
          <cell r="S203">
            <v>38673</v>
          </cell>
          <cell r="T203">
            <v>38855</v>
          </cell>
          <cell r="U203">
            <v>12</v>
          </cell>
          <cell r="V203">
            <v>11.24</v>
          </cell>
        </row>
        <row r="204">
          <cell r="A204" t="str">
            <v>50105</v>
          </cell>
          <cell r="B204" t="str">
            <v>RU25001VLO</v>
          </cell>
          <cell r="C204" t="str">
            <v>Государственные облигации Волгоградской области на предъявит</v>
          </cell>
          <cell r="D204">
            <v>100</v>
          </cell>
          <cell r="E204">
            <v>0</v>
          </cell>
          <cell r="F204" t="str">
            <v>22182</v>
          </cell>
          <cell r="G204">
            <v>1000</v>
          </cell>
          <cell r="H204">
            <v>38687</v>
          </cell>
          <cell r="I204">
            <v>100.8</v>
          </cell>
          <cell r="J204">
            <v>100.8</v>
          </cell>
          <cell r="K204">
            <v>1</v>
          </cell>
          <cell r="L204">
            <v>100270</v>
          </cell>
          <cell r="M204">
            <v>38855</v>
          </cell>
          <cell r="N204">
            <v>1.45</v>
          </cell>
          <cell r="O204">
            <v>0.46</v>
          </cell>
          <cell r="P204">
            <v>1450</v>
          </cell>
          <cell r="Q204">
            <v>460</v>
          </cell>
          <cell r="R204">
            <v>990</v>
          </cell>
          <cell r="S204">
            <v>38673</v>
          </cell>
          <cell r="T204">
            <v>38855</v>
          </cell>
          <cell r="U204">
            <v>12</v>
          </cell>
          <cell r="V204">
            <v>11.24</v>
          </cell>
        </row>
        <row r="205">
          <cell r="A205" t="str">
            <v>50105</v>
          </cell>
          <cell r="B205" t="str">
            <v>RU25001VLO</v>
          </cell>
          <cell r="C205" t="str">
            <v>Государственные облигации Волгоградской области на предъявит</v>
          </cell>
          <cell r="D205">
            <v>100</v>
          </cell>
          <cell r="E205">
            <v>0</v>
          </cell>
          <cell r="F205" t="str">
            <v>22183</v>
          </cell>
          <cell r="G205">
            <v>1488</v>
          </cell>
          <cell r="H205">
            <v>38687</v>
          </cell>
          <cell r="I205">
            <v>100.8</v>
          </cell>
          <cell r="J205">
            <v>100.8</v>
          </cell>
          <cell r="K205">
            <v>1</v>
          </cell>
          <cell r="L205">
            <v>149201.76</v>
          </cell>
          <cell r="M205">
            <v>38855</v>
          </cell>
          <cell r="N205">
            <v>1.45</v>
          </cell>
          <cell r="O205">
            <v>0.46</v>
          </cell>
          <cell r="P205">
            <v>2157.6</v>
          </cell>
          <cell r="Q205">
            <v>684.48</v>
          </cell>
          <cell r="R205">
            <v>1473.12</v>
          </cell>
          <cell r="S205">
            <v>38673</v>
          </cell>
          <cell r="T205">
            <v>38855</v>
          </cell>
          <cell r="U205">
            <v>12</v>
          </cell>
          <cell r="V205">
            <v>11.24</v>
          </cell>
        </row>
        <row r="206">
          <cell r="A206" t="str">
            <v>50105</v>
          </cell>
          <cell r="B206" t="str">
            <v>RU25001VLO</v>
          </cell>
          <cell r="C206" t="str">
            <v>Государственные облигации Волгоградской области на предъявит</v>
          </cell>
          <cell r="D206">
            <v>100</v>
          </cell>
          <cell r="E206">
            <v>0</v>
          </cell>
          <cell r="F206" t="str">
            <v>22184</v>
          </cell>
          <cell r="G206">
            <v>2208</v>
          </cell>
          <cell r="H206">
            <v>38687</v>
          </cell>
          <cell r="I206">
            <v>100.8</v>
          </cell>
          <cell r="J206">
            <v>100.8</v>
          </cell>
          <cell r="K206">
            <v>1</v>
          </cell>
          <cell r="L206">
            <v>221396.16</v>
          </cell>
          <cell r="M206">
            <v>38855</v>
          </cell>
          <cell r="N206">
            <v>1.45</v>
          </cell>
          <cell r="O206">
            <v>0.46</v>
          </cell>
          <cell r="P206">
            <v>3201.6</v>
          </cell>
          <cell r="Q206">
            <v>1015.68</v>
          </cell>
          <cell r="R206">
            <v>2185.92</v>
          </cell>
          <cell r="S206">
            <v>38673</v>
          </cell>
          <cell r="T206">
            <v>38855</v>
          </cell>
          <cell r="U206">
            <v>12</v>
          </cell>
          <cell r="V206">
            <v>11.24</v>
          </cell>
        </row>
        <row r="207">
          <cell r="A207" t="str">
            <v>50105</v>
          </cell>
          <cell r="B207" t="str">
            <v>RU25001VLO</v>
          </cell>
          <cell r="C207" t="str">
            <v>Государственные облигации Волгоградской области на предъявит</v>
          </cell>
          <cell r="D207">
            <v>100</v>
          </cell>
          <cell r="E207">
            <v>0</v>
          </cell>
          <cell r="F207" t="str">
            <v>22185</v>
          </cell>
          <cell r="G207">
            <v>304</v>
          </cell>
          <cell r="H207">
            <v>38687</v>
          </cell>
          <cell r="I207">
            <v>100.8</v>
          </cell>
          <cell r="J207">
            <v>100.8</v>
          </cell>
          <cell r="K207">
            <v>1</v>
          </cell>
          <cell r="L207">
            <v>30482.080000000002</v>
          </cell>
          <cell r="M207">
            <v>38855</v>
          </cell>
          <cell r="N207">
            <v>1.45</v>
          </cell>
          <cell r="O207">
            <v>0.46</v>
          </cell>
          <cell r="P207">
            <v>440.8</v>
          </cell>
          <cell r="Q207">
            <v>139.84</v>
          </cell>
          <cell r="R207">
            <v>300.95999999999998</v>
          </cell>
          <cell r="S207">
            <v>38673</v>
          </cell>
          <cell r="T207">
            <v>38855</v>
          </cell>
          <cell r="U207">
            <v>12</v>
          </cell>
          <cell r="V207">
            <v>11.24</v>
          </cell>
        </row>
        <row r="208">
          <cell r="A208" t="str">
            <v>50105</v>
          </cell>
          <cell r="B208" t="str">
            <v>RU25001VLO</v>
          </cell>
          <cell r="C208" t="str">
            <v>Государственные облигации Волгоградской области на предъявит</v>
          </cell>
          <cell r="D208">
            <v>100</v>
          </cell>
          <cell r="E208">
            <v>0</v>
          </cell>
          <cell r="F208" t="str">
            <v>22186</v>
          </cell>
          <cell r="G208">
            <v>924</v>
          </cell>
          <cell r="H208">
            <v>38687</v>
          </cell>
          <cell r="I208">
            <v>100.71</v>
          </cell>
          <cell r="J208">
            <v>100.71</v>
          </cell>
          <cell r="K208">
            <v>1</v>
          </cell>
          <cell r="L208">
            <v>92649.48</v>
          </cell>
          <cell r="M208">
            <v>38855</v>
          </cell>
          <cell r="N208">
            <v>1.45</v>
          </cell>
          <cell r="O208">
            <v>0.46</v>
          </cell>
          <cell r="P208">
            <v>1339.8</v>
          </cell>
          <cell r="Q208">
            <v>425.04</v>
          </cell>
          <cell r="R208">
            <v>914.76</v>
          </cell>
          <cell r="S208">
            <v>38673</v>
          </cell>
          <cell r="T208">
            <v>38855</v>
          </cell>
          <cell r="U208">
            <v>12</v>
          </cell>
          <cell r="V208">
            <v>11.24</v>
          </cell>
        </row>
        <row r="209">
          <cell r="A209" t="str">
            <v>50105</v>
          </cell>
          <cell r="B209" t="str">
            <v>RU25001VLO</v>
          </cell>
          <cell r="C209" t="str">
            <v>Государственные облигации Волгоградской области на предъявит</v>
          </cell>
          <cell r="D209">
            <v>100</v>
          </cell>
          <cell r="E209">
            <v>0</v>
          </cell>
          <cell r="F209" t="str">
            <v>22187</v>
          </cell>
          <cell r="G209">
            <v>1076</v>
          </cell>
          <cell r="H209">
            <v>38687</v>
          </cell>
          <cell r="I209">
            <v>100.71</v>
          </cell>
          <cell r="J209">
            <v>100.71</v>
          </cell>
          <cell r="K209">
            <v>1</v>
          </cell>
          <cell r="L209">
            <v>107890.52</v>
          </cell>
          <cell r="M209">
            <v>38855</v>
          </cell>
          <cell r="N209">
            <v>1.45</v>
          </cell>
          <cell r="O209">
            <v>0.46</v>
          </cell>
          <cell r="P209">
            <v>1560.2</v>
          </cell>
          <cell r="Q209">
            <v>494.96</v>
          </cell>
          <cell r="R209">
            <v>1065.24</v>
          </cell>
          <cell r="S209">
            <v>38673</v>
          </cell>
          <cell r="T209">
            <v>38855</v>
          </cell>
          <cell r="U209">
            <v>12</v>
          </cell>
          <cell r="V209">
            <v>11.24</v>
          </cell>
        </row>
        <row r="210">
          <cell r="A210" t="str">
            <v>50105</v>
          </cell>
          <cell r="B210" t="str">
            <v>RU25001VLO</v>
          </cell>
          <cell r="C210" t="str">
            <v>Государственные облигации Волгоградской области на предъявит</v>
          </cell>
          <cell r="D210">
            <v>100</v>
          </cell>
          <cell r="E210">
            <v>0</v>
          </cell>
          <cell r="F210" t="str">
            <v>22188</v>
          </cell>
          <cell r="G210">
            <v>521</v>
          </cell>
          <cell r="H210">
            <v>38688</v>
          </cell>
          <cell r="I210">
            <v>100.6</v>
          </cell>
          <cell r="J210">
            <v>100.6</v>
          </cell>
          <cell r="K210">
            <v>1</v>
          </cell>
          <cell r="L210">
            <v>52240.67</v>
          </cell>
          <cell r="M210">
            <v>38855</v>
          </cell>
          <cell r="N210">
            <v>1.45</v>
          </cell>
          <cell r="O210">
            <v>0.49</v>
          </cell>
          <cell r="P210">
            <v>755.45</v>
          </cell>
          <cell r="Q210">
            <v>255.29</v>
          </cell>
          <cell r="R210">
            <v>500.16</v>
          </cell>
          <cell r="S210">
            <v>38673</v>
          </cell>
          <cell r="T210">
            <v>38855</v>
          </cell>
          <cell r="U210">
            <v>12</v>
          </cell>
          <cell r="V210">
            <v>11.24</v>
          </cell>
        </row>
        <row r="211">
          <cell r="A211" t="str">
            <v>50105</v>
          </cell>
          <cell r="B211" t="str">
            <v>RU25001VLO</v>
          </cell>
          <cell r="C211" t="str">
            <v>Государственные облигации Волгоградской области на предъявит</v>
          </cell>
          <cell r="D211">
            <v>100</v>
          </cell>
          <cell r="E211">
            <v>0</v>
          </cell>
          <cell r="F211" t="str">
            <v>22189</v>
          </cell>
          <cell r="G211">
            <v>100</v>
          </cell>
          <cell r="H211">
            <v>38688</v>
          </cell>
          <cell r="I211">
            <v>100.6</v>
          </cell>
          <cell r="J211">
            <v>100.6</v>
          </cell>
          <cell r="K211">
            <v>1</v>
          </cell>
          <cell r="L211">
            <v>10027</v>
          </cell>
          <cell r="M211">
            <v>38855</v>
          </cell>
          <cell r="N211">
            <v>1.45</v>
          </cell>
          <cell r="O211">
            <v>0.49</v>
          </cell>
          <cell r="P211">
            <v>145</v>
          </cell>
          <cell r="Q211">
            <v>49</v>
          </cell>
          <cell r="R211">
            <v>96</v>
          </cell>
          <cell r="S211">
            <v>38673</v>
          </cell>
          <cell r="T211">
            <v>38855</v>
          </cell>
          <cell r="U211">
            <v>12</v>
          </cell>
          <cell r="V211">
            <v>11.24</v>
          </cell>
        </row>
        <row r="212">
          <cell r="A212" t="str">
            <v>50105</v>
          </cell>
          <cell r="B212" t="str">
            <v>RU25001VLO</v>
          </cell>
          <cell r="C212" t="str">
            <v>Государственные облигации Волгоградской области на предъявит</v>
          </cell>
          <cell r="D212">
            <v>100</v>
          </cell>
          <cell r="E212">
            <v>0</v>
          </cell>
          <cell r="F212" t="str">
            <v>22190</v>
          </cell>
          <cell r="G212">
            <v>1459</v>
          </cell>
          <cell r="H212">
            <v>38688</v>
          </cell>
          <cell r="I212">
            <v>100.6</v>
          </cell>
          <cell r="J212">
            <v>100.6</v>
          </cell>
          <cell r="K212">
            <v>1</v>
          </cell>
          <cell r="L212">
            <v>146293.93</v>
          </cell>
          <cell r="M212">
            <v>38855</v>
          </cell>
          <cell r="N212">
            <v>1.45</v>
          </cell>
          <cell r="O212">
            <v>0.49</v>
          </cell>
          <cell r="P212">
            <v>2115.5500000000002</v>
          </cell>
          <cell r="Q212">
            <v>714.91</v>
          </cell>
          <cell r="R212">
            <v>1400.64</v>
          </cell>
          <cell r="S212">
            <v>38673</v>
          </cell>
          <cell r="T212">
            <v>38855</v>
          </cell>
          <cell r="U212">
            <v>12</v>
          </cell>
          <cell r="V212">
            <v>11.24</v>
          </cell>
        </row>
        <row r="213">
          <cell r="A213" t="str">
            <v>50105</v>
          </cell>
          <cell r="B213" t="str">
            <v>RU25001VLO</v>
          </cell>
          <cell r="C213" t="str">
            <v>Государственные облигации Волгоградской области на предъявит</v>
          </cell>
          <cell r="D213">
            <v>100</v>
          </cell>
          <cell r="E213">
            <v>0</v>
          </cell>
          <cell r="F213" t="str">
            <v>22194</v>
          </cell>
          <cell r="G213">
            <v>11</v>
          </cell>
          <cell r="H213">
            <v>38691</v>
          </cell>
          <cell r="I213">
            <v>100.54</v>
          </cell>
          <cell r="J213">
            <v>100.54</v>
          </cell>
          <cell r="K213">
            <v>1</v>
          </cell>
          <cell r="L213">
            <v>1102.97</v>
          </cell>
          <cell r="M213">
            <v>38855</v>
          </cell>
          <cell r="N213">
            <v>1.45</v>
          </cell>
          <cell r="O213">
            <v>0.59</v>
          </cell>
          <cell r="P213">
            <v>15.95</v>
          </cell>
          <cell r="Q213">
            <v>6.49</v>
          </cell>
          <cell r="R213">
            <v>9.4600000000000009</v>
          </cell>
          <cell r="S213">
            <v>38673</v>
          </cell>
          <cell r="T213">
            <v>38855</v>
          </cell>
          <cell r="U213">
            <v>12</v>
          </cell>
          <cell r="V213">
            <v>11.24</v>
          </cell>
        </row>
        <row r="214">
          <cell r="A214" t="str">
            <v>50105</v>
          </cell>
          <cell r="B214" t="str">
            <v>RU25001VLO</v>
          </cell>
          <cell r="C214" t="str">
            <v>Государственные облигации Волгоградской области на предъявит</v>
          </cell>
          <cell r="D214">
            <v>100</v>
          </cell>
          <cell r="E214">
            <v>0</v>
          </cell>
          <cell r="F214" t="str">
            <v>22195</v>
          </cell>
          <cell r="G214">
            <v>900</v>
          </cell>
          <cell r="H214">
            <v>38691</v>
          </cell>
          <cell r="I214">
            <v>100.6</v>
          </cell>
          <cell r="J214">
            <v>100.6</v>
          </cell>
          <cell r="K214">
            <v>1</v>
          </cell>
          <cell r="L214">
            <v>90243</v>
          </cell>
          <cell r="M214">
            <v>38855</v>
          </cell>
          <cell r="N214">
            <v>1.45</v>
          </cell>
          <cell r="O214">
            <v>0.59</v>
          </cell>
          <cell r="P214">
            <v>1305</v>
          </cell>
          <cell r="Q214">
            <v>531</v>
          </cell>
          <cell r="R214">
            <v>774</v>
          </cell>
          <cell r="S214">
            <v>38673</v>
          </cell>
          <cell r="T214">
            <v>38855</v>
          </cell>
          <cell r="U214">
            <v>12</v>
          </cell>
          <cell r="V214">
            <v>11.24</v>
          </cell>
        </row>
        <row r="215">
          <cell r="A215" t="str">
            <v>50105</v>
          </cell>
          <cell r="B215" t="str">
            <v>RU25001VLO</v>
          </cell>
          <cell r="C215" t="str">
            <v>Государственные облигации Волгоградской области на предъявит</v>
          </cell>
          <cell r="D215">
            <v>100</v>
          </cell>
          <cell r="E215">
            <v>0</v>
          </cell>
          <cell r="F215" t="str">
            <v>22196</v>
          </cell>
          <cell r="G215">
            <v>500</v>
          </cell>
          <cell r="H215">
            <v>38691</v>
          </cell>
          <cell r="I215">
            <v>100.55</v>
          </cell>
          <cell r="J215">
            <v>100.55</v>
          </cell>
          <cell r="K215">
            <v>1</v>
          </cell>
          <cell r="L215">
            <v>50135</v>
          </cell>
          <cell r="M215">
            <v>38855</v>
          </cell>
          <cell r="N215">
            <v>1.45</v>
          </cell>
          <cell r="O215">
            <v>0.59</v>
          </cell>
          <cell r="P215">
            <v>725</v>
          </cell>
          <cell r="Q215">
            <v>295</v>
          </cell>
          <cell r="R215">
            <v>430</v>
          </cell>
          <cell r="S215">
            <v>38673</v>
          </cell>
          <cell r="T215">
            <v>38855</v>
          </cell>
          <cell r="U215">
            <v>12</v>
          </cell>
          <cell r="V215">
            <v>11.24</v>
          </cell>
        </row>
        <row r="216">
          <cell r="A216" t="str">
            <v>50105</v>
          </cell>
          <cell r="B216" t="str">
            <v>RU25001VLO</v>
          </cell>
          <cell r="C216" t="str">
            <v>Государственные облигации Волгоградской области на предъявит</v>
          </cell>
          <cell r="D216">
            <v>100</v>
          </cell>
          <cell r="E216">
            <v>0</v>
          </cell>
          <cell r="F216" t="str">
            <v>22197</v>
          </cell>
          <cell r="G216">
            <v>1000</v>
          </cell>
          <cell r="H216">
            <v>38691</v>
          </cell>
          <cell r="I216">
            <v>100.6</v>
          </cell>
          <cell r="J216">
            <v>100.6</v>
          </cell>
          <cell r="K216">
            <v>1</v>
          </cell>
          <cell r="L216">
            <v>100270</v>
          </cell>
          <cell r="M216">
            <v>38855</v>
          </cell>
          <cell r="N216">
            <v>1.45</v>
          </cell>
          <cell r="O216">
            <v>0.59</v>
          </cell>
          <cell r="P216">
            <v>1450</v>
          </cell>
          <cell r="Q216">
            <v>590</v>
          </cell>
          <cell r="R216">
            <v>860</v>
          </cell>
          <cell r="S216">
            <v>38673</v>
          </cell>
          <cell r="T216">
            <v>38855</v>
          </cell>
          <cell r="U216">
            <v>12</v>
          </cell>
          <cell r="V216">
            <v>11.24</v>
          </cell>
        </row>
        <row r="217">
          <cell r="A217" t="str">
            <v>50105</v>
          </cell>
          <cell r="B217" t="str">
            <v>RU25001VLO</v>
          </cell>
          <cell r="C217" t="str">
            <v>Государственные облигации Волгоградской области на предъявит</v>
          </cell>
          <cell r="D217">
            <v>100</v>
          </cell>
          <cell r="E217">
            <v>0</v>
          </cell>
          <cell r="F217" t="str">
            <v>22221</v>
          </cell>
          <cell r="G217">
            <v>509</v>
          </cell>
          <cell r="H217">
            <v>38692</v>
          </cell>
          <cell r="I217">
            <v>100.55</v>
          </cell>
          <cell r="J217">
            <v>100.55</v>
          </cell>
          <cell r="K217">
            <v>1</v>
          </cell>
          <cell r="L217">
            <v>51037.43</v>
          </cell>
          <cell r="M217">
            <v>38855</v>
          </cell>
          <cell r="N217">
            <v>1.45</v>
          </cell>
          <cell r="O217">
            <v>0.62</v>
          </cell>
          <cell r="P217">
            <v>738.05</v>
          </cell>
          <cell r="Q217">
            <v>315.58</v>
          </cell>
          <cell r="R217">
            <v>422.47</v>
          </cell>
          <cell r="S217">
            <v>38673</v>
          </cell>
          <cell r="T217">
            <v>38855</v>
          </cell>
          <cell r="U217">
            <v>12</v>
          </cell>
          <cell r="V217">
            <v>11.24</v>
          </cell>
        </row>
        <row r="218">
          <cell r="A218" t="str">
            <v>50105</v>
          </cell>
          <cell r="B218" t="str">
            <v>RU25001VLO</v>
          </cell>
          <cell r="C218" t="str">
            <v>Государственные облигации Волгоградской области на предъявит</v>
          </cell>
          <cell r="D218">
            <v>100</v>
          </cell>
          <cell r="E218">
            <v>0</v>
          </cell>
          <cell r="F218" t="str">
            <v>22280</v>
          </cell>
          <cell r="G218">
            <v>466</v>
          </cell>
          <cell r="H218">
            <v>38693</v>
          </cell>
          <cell r="I218">
            <v>100.51</v>
          </cell>
          <cell r="J218">
            <v>100.51</v>
          </cell>
          <cell r="K218">
            <v>1</v>
          </cell>
          <cell r="L218">
            <v>46725.82</v>
          </cell>
          <cell r="M218">
            <v>38855</v>
          </cell>
          <cell r="N218">
            <v>1.45</v>
          </cell>
          <cell r="O218">
            <v>0.66</v>
          </cell>
          <cell r="P218">
            <v>675.7</v>
          </cell>
          <cell r="Q218">
            <v>307.56</v>
          </cell>
          <cell r="R218">
            <v>368.14</v>
          </cell>
          <cell r="S218">
            <v>38673</v>
          </cell>
          <cell r="T218">
            <v>38855</v>
          </cell>
          <cell r="U218">
            <v>12</v>
          </cell>
          <cell r="V218">
            <v>11.24</v>
          </cell>
        </row>
        <row r="219">
          <cell r="A219" t="str">
            <v>50105</v>
          </cell>
          <cell r="B219" t="str">
            <v>RU25001VLO</v>
          </cell>
          <cell r="C219" t="str">
            <v>Государственные облигации Волгоградской области на предъявит</v>
          </cell>
          <cell r="D219">
            <v>100</v>
          </cell>
          <cell r="E219">
            <v>0</v>
          </cell>
          <cell r="F219" t="str">
            <v>22281</v>
          </cell>
          <cell r="G219">
            <v>772</v>
          </cell>
          <cell r="H219">
            <v>38693</v>
          </cell>
          <cell r="I219">
            <v>100.51</v>
          </cell>
          <cell r="J219">
            <v>100.51</v>
          </cell>
          <cell r="K219">
            <v>1</v>
          </cell>
          <cell r="L219">
            <v>77408.44</v>
          </cell>
          <cell r="M219">
            <v>38855</v>
          </cell>
          <cell r="N219">
            <v>1.45</v>
          </cell>
          <cell r="O219">
            <v>0.66</v>
          </cell>
          <cell r="P219">
            <v>1119.4000000000001</v>
          </cell>
          <cell r="Q219">
            <v>509.52</v>
          </cell>
          <cell r="R219">
            <v>609.88</v>
          </cell>
          <cell r="S219">
            <v>38673</v>
          </cell>
          <cell r="T219">
            <v>38855</v>
          </cell>
          <cell r="U219">
            <v>12</v>
          </cell>
          <cell r="V219">
            <v>11.24</v>
          </cell>
        </row>
        <row r="220">
          <cell r="A220" t="str">
            <v>50105</v>
          </cell>
          <cell r="B220" t="str">
            <v>RU25001VLO</v>
          </cell>
          <cell r="C220" t="str">
            <v>Государственные облигации Волгоградской области на предъявит</v>
          </cell>
          <cell r="D220">
            <v>100</v>
          </cell>
          <cell r="E220">
            <v>0</v>
          </cell>
          <cell r="F220" t="str">
            <v>22282</v>
          </cell>
          <cell r="G220">
            <v>1219</v>
          </cell>
          <cell r="H220">
            <v>38693</v>
          </cell>
          <cell r="I220">
            <v>100.51</v>
          </cell>
          <cell r="J220">
            <v>100.51</v>
          </cell>
          <cell r="K220">
            <v>1</v>
          </cell>
          <cell r="L220">
            <v>122229.13</v>
          </cell>
          <cell r="M220">
            <v>38855</v>
          </cell>
          <cell r="N220">
            <v>1.45</v>
          </cell>
          <cell r="O220">
            <v>0.66</v>
          </cell>
          <cell r="P220">
            <v>1767.55</v>
          </cell>
          <cell r="Q220">
            <v>804.54</v>
          </cell>
          <cell r="R220">
            <v>963.01</v>
          </cell>
          <cell r="S220">
            <v>38673</v>
          </cell>
          <cell r="T220">
            <v>38855</v>
          </cell>
          <cell r="U220">
            <v>12</v>
          </cell>
          <cell r="V220">
            <v>11.24</v>
          </cell>
        </row>
        <row r="221">
          <cell r="A221" t="str">
            <v>50105</v>
          </cell>
          <cell r="B221" t="str">
            <v>RU25001VLO</v>
          </cell>
          <cell r="C221" t="str">
            <v>Государственные облигации Волгоградской области на предъявит</v>
          </cell>
          <cell r="D221">
            <v>100</v>
          </cell>
          <cell r="E221">
            <v>0</v>
          </cell>
          <cell r="F221" t="str">
            <v>22283</v>
          </cell>
          <cell r="G221">
            <v>510</v>
          </cell>
          <cell r="H221">
            <v>38693</v>
          </cell>
          <cell r="I221">
            <v>100.51</v>
          </cell>
          <cell r="J221">
            <v>100.51</v>
          </cell>
          <cell r="K221">
            <v>1</v>
          </cell>
          <cell r="L221">
            <v>51137.7</v>
          </cell>
          <cell r="M221">
            <v>38855</v>
          </cell>
          <cell r="N221">
            <v>1.45</v>
          </cell>
          <cell r="O221">
            <v>0.66</v>
          </cell>
          <cell r="P221">
            <v>739.5</v>
          </cell>
          <cell r="Q221">
            <v>336.6</v>
          </cell>
          <cell r="R221">
            <v>402.9</v>
          </cell>
          <cell r="S221">
            <v>38673</v>
          </cell>
          <cell r="T221">
            <v>38855</v>
          </cell>
          <cell r="U221">
            <v>12</v>
          </cell>
          <cell r="V221">
            <v>11.24</v>
          </cell>
        </row>
        <row r="222">
          <cell r="A222" t="str">
            <v>50105</v>
          </cell>
          <cell r="B222" t="str">
            <v>RU25001VLO</v>
          </cell>
          <cell r="C222" t="str">
            <v>Государственные облигации Волгоградской области на предъявит</v>
          </cell>
          <cell r="D222">
            <v>100</v>
          </cell>
          <cell r="E222">
            <v>0</v>
          </cell>
          <cell r="F222" t="str">
            <v>22284</v>
          </cell>
          <cell r="G222">
            <v>996</v>
          </cell>
          <cell r="H222">
            <v>38693</v>
          </cell>
          <cell r="I222">
            <v>100.55</v>
          </cell>
          <cell r="J222">
            <v>100.55</v>
          </cell>
          <cell r="K222">
            <v>1</v>
          </cell>
          <cell r="L222">
            <v>99868.92</v>
          </cell>
          <cell r="M222">
            <v>38855</v>
          </cell>
          <cell r="N222">
            <v>1.45</v>
          </cell>
          <cell r="O222">
            <v>0.66</v>
          </cell>
          <cell r="P222">
            <v>1444.2</v>
          </cell>
          <cell r="Q222">
            <v>657.36</v>
          </cell>
          <cell r="R222">
            <v>786.84</v>
          </cell>
          <cell r="S222">
            <v>38673</v>
          </cell>
          <cell r="T222">
            <v>38855</v>
          </cell>
          <cell r="U222">
            <v>12</v>
          </cell>
          <cell r="V222">
            <v>11.24</v>
          </cell>
        </row>
        <row r="223">
          <cell r="A223" t="str">
            <v>50105</v>
          </cell>
          <cell r="B223" t="str">
            <v>RU25001VLO</v>
          </cell>
          <cell r="C223" t="str">
            <v>Государственные облигации Волгоградской области на предъявит</v>
          </cell>
          <cell r="D223">
            <v>100</v>
          </cell>
          <cell r="E223">
            <v>0</v>
          </cell>
          <cell r="F223" t="str">
            <v>22285</v>
          </cell>
          <cell r="G223">
            <v>4</v>
          </cell>
          <cell r="H223">
            <v>38693</v>
          </cell>
          <cell r="I223">
            <v>100.55</v>
          </cell>
          <cell r="J223">
            <v>100.55</v>
          </cell>
          <cell r="K223">
            <v>1</v>
          </cell>
          <cell r="L223">
            <v>401.08</v>
          </cell>
          <cell r="M223">
            <v>38855</v>
          </cell>
          <cell r="N223">
            <v>1.45</v>
          </cell>
          <cell r="O223">
            <v>0.66</v>
          </cell>
          <cell r="P223">
            <v>5.8</v>
          </cell>
          <cell r="Q223">
            <v>2.64</v>
          </cell>
          <cell r="R223">
            <v>3.16</v>
          </cell>
          <cell r="S223">
            <v>38673</v>
          </cell>
          <cell r="T223">
            <v>38855</v>
          </cell>
          <cell r="U223">
            <v>12</v>
          </cell>
          <cell r="V223">
            <v>11.24</v>
          </cell>
        </row>
        <row r="224">
          <cell r="A224" t="str">
            <v>50105</v>
          </cell>
          <cell r="B224" t="str">
            <v>RU25001VLO</v>
          </cell>
          <cell r="C224" t="str">
            <v>Государственные облигации Волгоградской области на предъявит</v>
          </cell>
          <cell r="D224">
            <v>100</v>
          </cell>
          <cell r="E224">
            <v>0</v>
          </cell>
          <cell r="F224" t="str">
            <v>22286</v>
          </cell>
          <cell r="G224">
            <v>192</v>
          </cell>
          <cell r="H224">
            <v>38693</v>
          </cell>
          <cell r="I224">
            <v>100.51</v>
          </cell>
          <cell r="J224">
            <v>100.51</v>
          </cell>
          <cell r="K224">
            <v>1</v>
          </cell>
          <cell r="L224">
            <v>19251.84</v>
          </cell>
          <cell r="M224">
            <v>38855</v>
          </cell>
          <cell r="N224">
            <v>1.45</v>
          </cell>
          <cell r="O224">
            <v>0.66</v>
          </cell>
          <cell r="P224">
            <v>278.39999999999998</v>
          </cell>
          <cell r="Q224">
            <v>126.72</v>
          </cell>
          <cell r="R224">
            <v>151.68</v>
          </cell>
          <cell r="S224">
            <v>38673</v>
          </cell>
          <cell r="T224">
            <v>38855</v>
          </cell>
          <cell r="U224">
            <v>12</v>
          </cell>
          <cell r="V224">
            <v>11.24</v>
          </cell>
        </row>
        <row r="225">
          <cell r="A225" t="str">
            <v>50105</v>
          </cell>
          <cell r="B225" t="str">
            <v>RU25001VLO</v>
          </cell>
          <cell r="C225" t="str">
            <v>Государственные облигации Волгоградской области на предъявит</v>
          </cell>
          <cell r="D225">
            <v>100</v>
          </cell>
          <cell r="E225">
            <v>0</v>
          </cell>
          <cell r="F225" t="str">
            <v>22287</v>
          </cell>
          <cell r="G225">
            <v>2841</v>
          </cell>
          <cell r="H225">
            <v>38693</v>
          </cell>
          <cell r="I225">
            <v>100.51</v>
          </cell>
          <cell r="J225">
            <v>100.51</v>
          </cell>
          <cell r="K225">
            <v>1</v>
          </cell>
          <cell r="L225">
            <v>284867.07</v>
          </cell>
          <cell r="M225">
            <v>38855</v>
          </cell>
          <cell r="N225">
            <v>1.45</v>
          </cell>
          <cell r="O225">
            <v>0.66</v>
          </cell>
          <cell r="P225">
            <v>4119.45</v>
          </cell>
          <cell r="Q225">
            <v>1875.06</v>
          </cell>
          <cell r="R225">
            <v>2244.39</v>
          </cell>
          <cell r="S225">
            <v>38673</v>
          </cell>
          <cell r="T225">
            <v>38855</v>
          </cell>
          <cell r="U225">
            <v>12</v>
          </cell>
          <cell r="V225">
            <v>11.24</v>
          </cell>
        </row>
        <row r="226">
          <cell r="A226" t="str">
            <v>50105</v>
          </cell>
          <cell r="B226" t="str">
            <v>RU25001VLO</v>
          </cell>
          <cell r="C226" t="str">
            <v>Государственные облигации Волгоградской области на предъявит</v>
          </cell>
          <cell r="D226">
            <v>100</v>
          </cell>
          <cell r="E226">
            <v>0</v>
          </cell>
          <cell r="F226" t="str">
            <v>22288</v>
          </cell>
          <cell r="G226">
            <v>1000</v>
          </cell>
          <cell r="H226">
            <v>38693</v>
          </cell>
          <cell r="I226">
            <v>100.5</v>
          </cell>
          <cell r="J226">
            <v>100.5</v>
          </cell>
          <cell r="K226">
            <v>1</v>
          </cell>
          <cell r="L226">
            <v>100270</v>
          </cell>
          <cell r="M226">
            <v>38855</v>
          </cell>
          <cell r="N226">
            <v>1.45</v>
          </cell>
          <cell r="O226">
            <v>0.66</v>
          </cell>
          <cell r="P226">
            <v>1450</v>
          </cell>
          <cell r="Q226">
            <v>660</v>
          </cell>
          <cell r="R226">
            <v>790</v>
          </cell>
          <cell r="S226">
            <v>38673</v>
          </cell>
          <cell r="T226">
            <v>38855</v>
          </cell>
          <cell r="U226">
            <v>12</v>
          </cell>
          <cell r="V226">
            <v>11.24</v>
          </cell>
        </row>
        <row r="227">
          <cell r="A227" t="str">
            <v>50105</v>
          </cell>
          <cell r="B227" t="str">
            <v>RU25001VLO</v>
          </cell>
          <cell r="C227" t="str">
            <v>Государственные облигации Волгоградской области на предъявит</v>
          </cell>
          <cell r="D227">
            <v>100</v>
          </cell>
          <cell r="E227">
            <v>0</v>
          </cell>
          <cell r="F227" t="str">
            <v>22382</v>
          </cell>
          <cell r="G227">
            <v>1743</v>
          </cell>
          <cell r="H227">
            <v>38694</v>
          </cell>
          <cell r="I227">
            <v>100.4</v>
          </cell>
          <cell r="J227">
            <v>100.4</v>
          </cell>
          <cell r="K227">
            <v>1</v>
          </cell>
          <cell r="L227">
            <v>174770.61</v>
          </cell>
          <cell r="M227">
            <v>38855</v>
          </cell>
          <cell r="N227">
            <v>1.45</v>
          </cell>
          <cell r="O227">
            <v>0.69</v>
          </cell>
          <cell r="P227">
            <v>2527.35</v>
          </cell>
          <cell r="Q227">
            <v>1202.67</v>
          </cell>
          <cell r="R227">
            <v>1324.68</v>
          </cell>
          <cell r="S227">
            <v>38673</v>
          </cell>
          <cell r="T227">
            <v>38855</v>
          </cell>
          <cell r="U227">
            <v>12</v>
          </cell>
          <cell r="V227">
            <v>11.24</v>
          </cell>
        </row>
        <row r="228">
          <cell r="A228" t="str">
            <v>50105</v>
          </cell>
          <cell r="B228" t="str">
            <v>RU25001VLO</v>
          </cell>
          <cell r="C228" t="str">
            <v>Государственные облигации Волгоградской области на предъявит</v>
          </cell>
          <cell r="D228">
            <v>100</v>
          </cell>
          <cell r="E228">
            <v>0</v>
          </cell>
          <cell r="F228" t="str">
            <v>22383</v>
          </cell>
          <cell r="G228">
            <v>257</v>
          </cell>
          <cell r="H228">
            <v>38694</v>
          </cell>
          <cell r="I228">
            <v>100.4</v>
          </cell>
          <cell r="J228">
            <v>100.4</v>
          </cell>
          <cell r="K228">
            <v>1</v>
          </cell>
          <cell r="L228">
            <v>25769.39</v>
          </cell>
          <cell r="M228">
            <v>38855</v>
          </cell>
          <cell r="N228">
            <v>1.45</v>
          </cell>
          <cell r="O228">
            <v>0.69</v>
          </cell>
          <cell r="P228">
            <v>372.65</v>
          </cell>
          <cell r="Q228">
            <v>177.33</v>
          </cell>
          <cell r="R228">
            <v>195.32</v>
          </cell>
          <cell r="S228">
            <v>38673</v>
          </cell>
          <cell r="T228">
            <v>38855</v>
          </cell>
          <cell r="U228">
            <v>12</v>
          </cell>
          <cell r="V228">
            <v>11.24</v>
          </cell>
        </row>
        <row r="229">
          <cell r="A229" t="str">
            <v>50105</v>
          </cell>
          <cell r="B229" t="str">
            <v>RU25001VLO</v>
          </cell>
          <cell r="C229" t="str">
            <v>Государственные облигации Волгоградской области на предъявит</v>
          </cell>
          <cell r="D229">
            <v>100</v>
          </cell>
          <cell r="E229">
            <v>0</v>
          </cell>
          <cell r="F229" t="str">
            <v>22384</v>
          </cell>
          <cell r="G229">
            <v>500</v>
          </cell>
          <cell r="H229">
            <v>38694</v>
          </cell>
          <cell r="I229">
            <v>100.4</v>
          </cell>
          <cell r="J229">
            <v>100.4</v>
          </cell>
          <cell r="K229">
            <v>1</v>
          </cell>
          <cell r="L229">
            <v>50135</v>
          </cell>
          <cell r="M229">
            <v>38855</v>
          </cell>
          <cell r="N229">
            <v>1.45</v>
          </cell>
          <cell r="O229">
            <v>0.69</v>
          </cell>
          <cell r="P229">
            <v>725</v>
          </cell>
          <cell r="Q229">
            <v>345</v>
          </cell>
          <cell r="R229">
            <v>380</v>
          </cell>
          <cell r="S229">
            <v>38673</v>
          </cell>
          <cell r="T229">
            <v>38855</v>
          </cell>
          <cell r="U229">
            <v>12</v>
          </cell>
          <cell r="V229">
            <v>11.24</v>
          </cell>
        </row>
        <row r="230">
          <cell r="A230" t="str">
            <v>50105</v>
          </cell>
          <cell r="B230" t="str">
            <v>RU25001VLO</v>
          </cell>
          <cell r="C230" t="str">
            <v>Государственные облигации Волгоградской области на предъявит</v>
          </cell>
          <cell r="D230">
            <v>100</v>
          </cell>
          <cell r="E230">
            <v>0</v>
          </cell>
          <cell r="F230" t="str">
            <v>22385</v>
          </cell>
          <cell r="G230">
            <v>162</v>
          </cell>
          <cell r="H230">
            <v>38694</v>
          </cell>
          <cell r="I230">
            <v>100.45</v>
          </cell>
          <cell r="J230">
            <v>100.45</v>
          </cell>
          <cell r="K230">
            <v>1</v>
          </cell>
          <cell r="L230">
            <v>16243.74</v>
          </cell>
          <cell r="M230">
            <v>38855</v>
          </cell>
          <cell r="N230">
            <v>1.45</v>
          </cell>
          <cell r="O230">
            <v>0.69</v>
          </cell>
          <cell r="P230">
            <v>234.9</v>
          </cell>
          <cell r="Q230">
            <v>111.78</v>
          </cell>
          <cell r="R230">
            <v>123.12</v>
          </cell>
          <cell r="S230">
            <v>38673</v>
          </cell>
          <cell r="T230">
            <v>38855</v>
          </cell>
          <cell r="U230">
            <v>12</v>
          </cell>
          <cell r="V230">
            <v>11.24</v>
          </cell>
        </row>
        <row r="231">
          <cell r="A231" t="str">
            <v>50105</v>
          </cell>
          <cell r="B231" t="str">
            <v>RU25001VLO</v>
          </cell>
          <cell r="C231" t="str">
            <v>Государственные облигации Волгоградской области на предъявит</v>
          </cell>
          <cell r="D231">
            <v>100</v>
          </cell>
          <cell r="E231">
            <v>0</v>
          </cell>
          <cell r="F231" t="str">
            <v>22386</v>
          </cell>
          <cell r="G231">
            <v>1338</v>
          </cell>
          <cell r="H231">
            <v>38694</v>
          </cell>
          <cell r="I231">
            <v>100.45</v>
          </cell>
          <cell r="J231">
            <v>100.45</v>
          </cell>
          <cell r="K231">
            <v>1</v>
          </cell>
          <cell r="L231">
            <v>134161.26</v>
          </cell>
          <cell r="M231">
            <v>38855</v>
          </cell>
          <cell r="N231">
            <v>1.45</v>
          </cell>
          <cell r="O231">
            <v>0.69</v>
          </cell>
          <cell r="P231">
            <v>1940.1</v>
          </cell>
          <cell r="Q231">
            <v>923.22</v>
          </cell>
          <cell r="R231">
            <v>1016.88</v>
          </cell>
          <cell r="S231">
            <v>38673</v>
          </cell>
          <cell r="T231">
            <v>38855</v>
          </cell>
          <cell r="U231">
            <v>12</v>
          </cell>
          <cell r="V231">
            <v>11.24</v>
          </cell>
        </row>
        <row r="232">
          <cell r="A232" t="str">
            <v>50105</v>
          </cell>
          <cell r="B232" t="str">
            <v>RU25001VLO</v>
          </cell>
          <cell r="C232" t="str">
            <v>Государственные облигации Волгоградской области на предъявит</v>
          </cell>
          <cell r="D232">
            <v>100</v>
          </cell>
          <cell r="E232">
            <v>0</v>
          </cell>
          <cell r="F232" t="str">
            <v>22387</v>
          </cell>
          <cell r="G232">
            <v>228</v>
          </cell>
          <cell r="H232">
            <v>38694</v>
          </cell>
          <cell r="I232">
            <v>100.4</v>
          </cell>
          <cell r="J232">
            <v>100.4</v>
          </cell>
          <cell r="K232">
            <v>1</v>
          </cell>
          <cell r="L232">
            <v>22861.56</v>
          </cell>
          <cell r="M232">
            <v>38855</v>
          </cell>
          <cell r="N232">
            <v>1.45</v>
          </cell>
          <cell r="O232">
            <v>0.69</v>
          </cell>
          <cell r="P232">
            <v>330.6</v>
          </cell>
          <cell r="Q232">
            <v>157.32</v>
          </cell>
          <cell r="R232">
            <v>173.28</v>
          </cell>
          <cell r="S232">
            <v>38673</v>
          </cell>
          <cell r="T232">
            <v>38855</v>
          </cell>
          <cell r="U232">
            <v>12</v>
          </cell>
          <cell r="V232">
            <v>11.24</v>
          </cell>
        </row>
        <row r="233">
          <cell r="A233" t="str">
            <v>50105</v>
          </cell>
          <cell r="B233" t="str">
            <v>RU25001VLO</v>
          </cell>
          <cell r="C233" t="str">
            <v>Государственные облигации Волгоградской области на предъявит</v>
          </cell>
          <cell r="D233">
            <v>100</v>
          </cell>
          <cell r="E233">
            <v>0</v>
          </cell>
          <cell r="F233" t="str">
            <v>22388</v>
          </cell>
          <cell r="G233">
            <v>772</v>
          </cell>
          <cell r="H233">
            <v>38694</v>
          </cell>
          <cell r="I233">
            <v>100.4</v>
          </cell>
          <cell r="J233">
            <v>100.4</v>
          </cell>
          <cell r="K233">
            <v>1</v>
          </cell>
          <cell r="L233">
            <v>77408.44</v>
          </cell>
          <cell r="M233">
            <v>38855</v>
          </cell>
          <cell r="N233">
            <v>1.45</v>
          </cell>
          <cell r="O233">
            <v>0.69</v>
          </cell>
          <cell r="P233">
            <v>1119.4000000000001</v>
          </cell>
          <cell r="Q233">
            <v>532.67999999999995</v>
          </cell>
          <cell r="R233">
            <v>586.72</v>
          </cell>
          <cell r="S233">
            <v>38673</v>
          </cell>
          <cell r="T233">
            <v>38855</v>
          </cell>
          <cell r="U233">
            <v>12</v>
          </cell>
          <cell r="V233">
            <v>11.24</v>
          </cell>
        </row>
        <row r="234">
          <cell r="A234" t="str">
            <v>50105</v>
          </cell>
          <cell r="B234" t="str">
            <v>RU25001VLO</v>
          </cell>
          <cell r="C234" t="str">
            <v>Государственные облигации Волгоградской области на предъявит</v>
          </cell>
          <cell r="D234">
            <v>100</v>
          </cell>
          <cell r="E234">
            <v>0</v>
          </cell>
          <cell r="F234" t="str">
            <v>22389</v>
          </cell>
          <cell r="G234">
            <v>856</v>
          </cell>
          <cell r="H234">
            <v>38694</v>
          </cell>
          <cell r="I234">
            <v>100.4</v>
          </cell>
          <cell r="J234">
            <v>100.4</v>
          </cell>
          <cell r="K234">
            <v>1</v>
          </cell>
          <cell r="L234">
            <v>85831.12</v>
          </cell>
          <cell r="M234">
            <v>38855</v>
          </cell>
          <cell r="N234">
            <v>1.45</v>
          </cell>
          <cell r="O234">
            <v>0.69</v>
          </cell>
          <cell r="P234">
            <v>1241.2</v>
          </cell>
          <cell r="Q234">
            <v>590.64</v>
          </cell>
          <cell r="R234">
            <v>650.55999999999995</v>
          </cell>
          <cell r="S234">
            <v>38673</v>
          </cell>
          <cell r="T234">
            <v>38855</v>
          </cell>
          <cell r="U234">
            <v>12</v>
          </cell>
          <cell r="V234">
            <v>11.24</v>
          </cell>
        </row>
        <row r="235">
          <cell r="A235" t="str">
            <v>50105</v>
          </cell>
          <cell r="B235" t="str">
            <v>RU25001VLO</v>
          </cell>
          <cell r="C235" t="str">
            <v>Государственные облигации Волгоградской области на предъявит</v>
          </cell>
          <cell r="D235">
            <v>100</v>
          </cell>
          <cell r="E235">
            <v>0</v>
          </cell>
          <cell r="F235" t="str">
            <v>22390</v>
          </cell>
          <cell r="G235">
            <v>374</v>
          </cell>
          <cell r="H235">
            <v>38694</v>
          </cell>
          <cell r="I235">
            <v>100.4</v>
          </cell>
          <cell r="J235">
            <v>100.4</v>
          </cell>
          <cell r="K235">
            <v>1</v>
          </cell>
          <cell r="L235">
            <v>37500.980000000003</v>
          </cell>
          <cell r="M235">
            <v>38855</v>
          </cell>
          <cell r="N235">
            <v>1.45</v>
          </cell>
          <cell r="O235">
            <v>0.69</v>
          </cell>
          <cell r="P235">
            <v>542.29999999999995</v>
          </cell>
          <cell r="Q235">
            <v>258.06</v>
          </cell>
          <cell r="R235">
            <v>284.24</v>
          </cell>
          <cell r="S235">
            <v>38673</v>
          </cell>
          <cell r="T235">
            <v>38855</v>
          </cell>
          <cell r="U235">
            <v>12</v>
          </cell>
          <cell r="V235">
            <v>11.24</v>
          </cell>
        </row>
        <row r="236">
          <cell r="A236" t="str">
            <v>50105</v>
          </cell>
          <cell r="B236" t="str">
            <v>RU25001VLO</v>
          </cell>
          <cell r="C236" t="str">
            <v>Государственные облигации Волгоградской области на предъявит</v>
          </cell>
          <cell r="D236">
            <v>100</v>
          </cell>
          <cell r="E236">
            <v>0</v>
          </cell>
          <cell r="F236" t="str">
            <v>22391</v>
          </cell>
          <cell r="G236">
            <v>474</v>
          </cell>
          <cell r="H236">
            <v>38694</v>
          </cell>
          <cell r="I236">
            <v>100.4</v>
          </cell>
          <cell r="J236">
            <v>100.4</v>
          </cell>
          <cell r="K236">
            <v>1</v>
          </cell>
          <cell r="L236">
            <v>47527.98</v>
          </cell>
          <cell r="M236">
            <v>38855</v>
          </cell>
          <cell r="N236">
            <v>1.45</v>
          </cell>
          <cell r="O236">
            <v>0.69</v>
          </cell>
          <cell r="P236">
            <v>687.3</v>
          </cell>
          <cell r="Q236">
            <v>327.06</v>
          </cell>
          <cell r="R236">
            <v>360.24</v>
          </cell>
          <cell r="S236">
            <v>38673</v>
          </cell>
          <cell r="T236">
            <v>38855</v>
          </cell>
          <cell r="U236">
            <v>12</v>
          </cell>
          <cell r="V236">
            <v>11.24</v>
          </cell>
        </row>
        <row r="237">
          <cell r="A237" t="str">
            <v>50105</v>
          </cell>
          <cell r="B237" t="str">
            <v>RU25001VLO</v>
          </cell>
          <cell r="C237" t="str">
            <v>Государственные облигации Волгоградской области на предъявит</v>
          </cell>
          <cell r="D237">
            <v>100</v>
          </cell>
          <cell r="E237">
            <v>0</v>
          </cell>
          <cell r="F237" t="str">
            <v>22392</v>
          </cell>
          <cell r="G237">
            <v>347</v>
          </cell>
          <cell r="H237">
            <v>38694</v>
          </cell>
          <cell r="I237">
            <v>100.4</v>
          </cell>
          <cell r="J237">
            <v>100.4</v>
          </cell>
          <cell r="K237">
            <v>1</v>
          </cell>
          <cell r="L237">
            <v>34793.69</v>
          </cell>
          <cell r="M237">
            <v>38855</v>
          </cell>
          <cell r="N237">
            <v>1.45</v>
          </cell>
          <cell r="O237">
            <v>0.69</v>
          </cell>
          <cell r="P237">
            <v>503.15</v>
          </cell>
          <cell r="Q237">
            <v>239.43</v>
          </cell>
          <cell r="R237">
            <v>263.72000000000003</v>
          </cell>
          <cell r="S237">
            <v>38673</v>
          </cell>
          <cell r="T237">
            <v>38855</v>
          </cell>
          <cell r="U237">
            <v>12</v>
          </cell>
          <cell r="V237">
            <v>11.24</v>
          </cell>
        </row>
        <row r="238">
          <cell r="A238" t="str">
            <v>50105</v>
          </cell>
          <cell r="B238" t="str">
            <v>RU25001VLO</v>
          </cell>
          <cell r="C238" t="str">
            <v>Государственные облигации Волгоградской области на предъявит</v>
          </cell>
          <cell r="D238">
            <v>100</v>
          </cell>
          <cell r="E238">
            <v>0</v>
          </cell>
          <cell r="F238" t="str">
            <v>22393</v>
          </cell>
          <cell r="G238">
            <v>983</v>
          </cell>
          <cell r="H238">
            <v>38694</v>
          </cell>
          <cell r="I238">
            <v>100.4</v>
          </cell>
          <cell r="J238">
            <v>100.4</v>
          </cell>
          <cell r="K238">
            <v>1</v>
          </cell>
          <cell r="L238">
            <v>98565.41</v>
          </cell>
          <cell r="M238">
            <v>38855</v>
          </cell>
          <cell r="N238">
            <v>1.45</v>
          </cell>
          <cell r="O238">
            <v>0.69</v>
          </cell>
          <cell r="P238">
            <v>1425.35</v>
          </cell>
          <cell r="Q238">
            <v>678.27</v>
          </cell>
          <cell r="R238">
            <v>747.08</v>
          </cell>
          <cell r="S238">
            <v>38673</v>
          </cell>
          <cell r="T238">
            <v>38855</v>
          </cell>
          <cell r="U238">
            <v>12</v>
          </cell>
          <cell r="V238">
            <v>11.24</v>
          </cell>
        </row>
        <row r="239">
          <cell r="A239" t="str">
            <v>50105</v>
          </cell>
          <cell r="B239" t="str">
            <v>RU25001VLO</v>
          </cell>
          <cell r="C239" t="str">
            <v>Государственные облигации Волгоградской области на предъявит</v>
          </cell>
          <cell r="D239">
            <v>100</v>
          </cell>
          <cell r="E239">
            <v>0</v>
          </cell>
          <cell r="F239" t="str">
            <v>22394</v>
          </cell>
          <cell r="G239">
            <v>342</v>
          </cell>
          <cell r="H239">
            <v>38694</v>
          </cell>
          <cell r="I239">
            <v>100.4</v>
          </cell>
          <cell r="J239">
            <v>100.4</v>
          </cell>
          <cell r="K239">
            <v>1</v>
          </cell>
          <cell r="L239">
            <v>34292.339999999997</v>
          </cell>
          <cell r="M239">
            <v>38855</v>
          </cell>
          <cell r="N239">
            <v>1.45</v>
          </cell>
          <cell r="O239">
            <v>0.69</v>
          </cell>
          <cell r="P239">
            <v>495.9</v>
          </cell>
          <cell r="Q239">
            <v>235.98</v>
          </cell>
          <cell r="R239">
            <v>259.92</v>
          </cell>
          <cell r="S239">
            <v>38673</v>
          </cell>
          <cell r="T239">
            <v>38855</v>
          </cell>
          <cell r="U239">
            <v>12</v>
          </cell>
          <cell r="V239">
            <v>11.24</v>
          </cell>
        </row>
        <row r="240">
          <cell r="A240" t="str">
            <v>50105</v>
          </cell>
          <cell r="B240" t="str">
            <v>RU25001VLO</v>
          </cell>
          <cell r="C240" t="str">
            <v>Государственные облигации Волгоградской области на предъявит</v>
          </cell>
          <cell r="D240">
            <v>100</v>
          </cell>
          <cell r="E240">
            <v>0</v>
          </cell>
          <cell r="F240" t="str">
            <v>22395</v>
          </cell>
          <cell r="G240">
            <v>1202</v>
          </cell>
          <cell r="H240">
            <v>38694</v>
          </cell>
          <cell r="I240">
            <v>100.4</v>
          </cell>
          <cell r="J240">
            <v>100.4</v>
          </cell>
          <cell r="K240">
            <v>1</v>
          </cell>
          <cell r="L240">
            <v>120524.54</v>
          </cell>
          <cell r="M240">
            <v>38855</v>
          </cell>
          <cell r="N240">
            <v>1.45</v>
          </cell>
          <cell r="O240">
            <v>0.69</v>
          </cell>
          <cell r="P240">
            <v>1742.9</v>
          </cell>
          <cell r="Q240">
            <v>829.38</v>
          </cell>
          <cell r="R240">
            <v>913.52</v>
          </cell>
          <cell r="S240">
            <v>38673</v>
          </cell>
          <cell r="T240">
            <v>38855</v>
          </cell>
          <cell r="U240">
            <v>12</v>
          </cell>
          <cell r="V240">
            <v>11.24</v>
          </cell>
        </row>
        <row r="241">
          <cell r="A241" t="str">
            <v>50105</v>
          </cell>
          <cell r="B241" t="str">
            <v>RU25001VLO</v>
          </cell>
          <cell r="C241" t="str">
            <v>Государственные облигации Волгоградской области на предъявит</v>
          </cell>
          <cell r="D241">
            <v>100</v>
          </cell>
          <cell r="E241">
            <v>0</v>
          </cell>
          <cell r="F241" t="str">
            <v>22396</v>
          </cell>
          <cell r="G241">
            <v>314</v>
          </cell>
          <cell r="H241">
            <v>38694</v>
          </cell>
          <cell r="I241">
            <v>100.4</v>
          </cell>
          <cell r="J241">
            <v>100.4</v>
          </cell>
          <cell r="K241">
            <v>1</v>
          </cell>
          <cell r="L241">
            <v>31484.78</v>
          </cell>
          <cell r="M241">
            <v>38855</v>
          </cell>
          <cell r="N241">
            <v>1.45</v>
          </cell>
          <cell r="O241">
            <v>0.69</v>
          </cell>
          <cell r="P241">
            <v>455.3</v>
          </cell>
          <cell r="Q241">
            <v>216.66</v>
          </cell>
          <cell r="R241">
            <v>238.64</v>
          </cell>
          <cell r="S241">
            <v>38673</v>
          </cell>
          <cell r="T241">
            <v>38855</v>
          </cell>
          <cell r="U241">
            <v>12</v>
          </cell>
          <cell r="V241">
            <v>11.24</v>
          </cell>
        </row>
        <row r="242">
          <cell r="A242" t="str">
            <v>50105</v>
          </cell>
          <cell r="B242" t="str">
            <v>RU25001VLO</v>
          </cell>
          <cell r="C242" t="str">
            <v>Государственные облигации Волгоградской области на предъявит</v>
          </cell>
          <cell r="D242">
            <v>100</v>
          </cell>
          <cell r="E242">
            <v>0</v>
          </cell>
          <cell r="F242" t="str">
            <v>22397</v>
          </cell>
          <cell r="G242">
            <v>108</v>
          </cell>
          <cell r="H242">
            <v>38694</v>
          </cell>
          <cell r="I242">
            <v>100.4</v>
          </cell>
          <cell r="J242">
            <v>100.4</v>
          </cell>
          <cell r="K242">
            <v>1</v>
          </cell>
          <cell r="L242">
            <v>10829.16</v>
          </cell>
          <cell r="M242">
            <v>38855</v>
          </cell>
          <cell r="N242">
            <v>1.45</v>
          </cell>
          <cell r="O242">
            <v>0.69</v>
          </cell>
          <cell r="P242">
            <v>156.6</v>
          </cell>
          <cell r="Q242">
            <v>74.52</v>
          </cell>
          <cell r="R242">
            <v>82.08</v>
          </cell>
          <cell r="S242">
            <v>38673</v>
          </cell>
          <cell r="T242">
            <v>38855</v>
          </cell>
          <cell r="U242">
            <v>12</v>
          </cell>
          <cell r="V242">
            <v>11.24</v>
          </cell>
        </row>
        <row r="243">
          <cell r="A243" t="str">
            <v>50105</v>
          </cell>
          <cell r="B243" t="str">
            <v>RU25001VLO</v>
          </cell>
          <cell r="C243" t="str">
            <v>Государственные облигации Волгоградской области на предъявит</v>
          </cell>
          <cell r="D243">
            <v>100</v>
          </cell>
          <cell r="E243">
            <v>0</v>
          </cell>
          <cell r="F243" t="str">
            <v>22398</v>
          </cell>
          <cell r="G243">
            <v>524</v>
          </cell>
          <cell r="H243">
            <v>38694</v>
          </cell>
          <cell r="I243">
            <v>100.38</v>
          </cell>
          <cell r="J243">
            <v>100.38</v>
          </cell>
          <cell r="K243">
            <v>1</v>
          </cell>
          <cell r="L243">
            <v>52541.48</v>
          </cell>
          <cell r="M243">
            <v>38855</v>
          </cell>
          <cell r="N243">
            <v>1.45</v>
          </cell>
          <cell r="O243">
            <v>0.69</v>
          </cell>
          <cell r="P243">
            <v>759.8</v>
          </cell>
          <cell r="Q243">
            <v>361.56</v>
          </cell>
          <cell r="R243">
            <v>398.24</v>
          </cell>
          <cell r="S243">
            <v>38673</v>
          </cell>
          <cell r="T243">
            <v>38855</v>
          </cell>
          <cell r="U243">
            <v>12</v>
          </cell>
          <cell r="V243">
            <v>11.24</v>
          </cell>
        </row>
        <row r="244">
          <cell r="A244" t="str">
            <v>50105</v>
          </cell>
          <cell r="B244" t="str">
            <v>RU25001VLO</v>
          </cell>
          <cell r="C244" t="str">
            <v>Государственные облигации Волгоградской области на предъявит</v>
          </cell>
          <cell r="D244">
            <v>100</v>
          </cell>
          <cell r="E244">
            <v>0</v>
          </cell>
          <cell r="F244" t="str">
            <v>22399</v>
          </cell>
          <cell r="G244">
            <v>500</v>
          </cell>
          <cell r="H244">
            <v>38694</v>
          </cell>
          <cell r="I244">
            <v>100.4</v>
          </cell>
          <cell r="J244">
            <v>100.4</v>
          </cell>
          <cell r="K244">
            <v>1</v>
          </cell>
          <cell r="L244">
            <v>50135</v>
          </cell>
          <cell r="M244">
            <v>38855</v>
          </cell>
          <cell r="N244">
            <v>1.45</v>
          </cell>
          <cell r="O244">
            <v>0.69</v>
          </cell>
          <cell r="P244">
            <v>725</v>
          </cell>
          <cell r="Q244">
            <v>345</v>
          </cell>
          <cell r="R244">
            <v>380</v>
          </cell>
          <cell r="S244">
            <v>38673</v>
          </cell>
          <cell r="T244">
            <v>38855</v>
          </cell>
          <cell r="U244">
            <v>12</v>
          </cell>
          <cell r="V244">
            <v>11.24</v>
          </cell>
        </row>
        <row r="245">
          <cell r="A245" t="str">
            <v>50105</v>
          </cell>
          <cell r="B245" t="str">
            <v>RU25001VLO</v>
          </cell>
          <cell r="C245" t="str">
            <v>Государственные облигации Волгоградской области на предъявит</v>
          </cell>
          <cell r="D245">
            <v>100</v>
          </cell>
          <cell r="E245">
            <v>0</v>
          </cell>
          <cell r="F245" t="str">
            <v>22403</v>
          </cell>
          <cell r="G245">
            <v>885</v>
          </cell>
          <cell r="H245">
            <v>38695</v>
          </cell>
          <cell r="I245">
            <v>100.35</v>
          </cell>
          <cell r="J245">
            <v>100.35</v>
          </cell>
          <cell r="K245">
            <v>1</v>
          </cell>
          <cell r="L245">
            <v>88738.95</v>
          </cell>
          <cell r="M245">
            <v>38855</v>
          </cell>
          <cell r="N245">
            <v>1.45</v>
          </cell>
          <cell r="O245">
            <v>0.72</v>
          </cell>
          <cell r="P245">
            <v>1283.25</v>
          </cell>
          <cell r="Q245">
            <v>637.20000000000005</v>
          </cell>
          <cell r="R245">
            <v>646.04999999999995</v>
          </cell>
          <cell r="S245">
            <v>38673</v>
          </cell>
          <cell r="T245">
            <v>38855</v>
          </cell>
          <cell r="U245">
            <v>12</v>
          </cell>
          <cell r="V245">
            <v>11.24</v>
          </cell>
        </row>
        <row r="246">
          <cell r="A246" t="str">
            <v>50105</v>
          </cell>
          <cell r="B246" t="str">
            <v>RU25001VLO</v>
          </cell>
          <cell r="C246" t="str">
            <v>Государственные облигации Волгоградской области на предъявит</v>
          </cell>
          <cell r="D246">
            <v>100</v>
          </cell>
          <cell r="E246">
            <v>0</v>
          </cell>
          <cell r="F246" t="str">
            <v>22404</v>
          </cell>
          <cell r="G246">
            <v>612</v>
          </cell>
          <cell r="H246">
            <v>38695</v>
          </cell>
          <cell r="I246">
            <v>100.35</v>
          </cell>
          <cell r="J246">
            <v>100.35</v>
          </cell>
          <cell r="K246">
            <v>1</v>
          </cell>
          <cell r="L246">
            <v>61365.24</v>
          </cell>
          <cell r="M246">
            <v>38855</v>
          </cell>
          <cell r="N246">
            <v>1.45</v>
          </cell>
          <cell r="O246">
            <v>0.72</v>
          </cell>
          <cell r="P246">
            <v>887.4</v>
          </cell>
          <cell r="Q246">
            <v>440.64</v>
          </cell>
          <cell r="R246">
            <v>446.76</v>
          </cell>
          <cell r="S246">
            <v>38673</v>
          </cell>
          <cell r="T246">
            <v>38855</v>
          </cell>
          <cell r="U246">
            <v>12</v>
          </cell>
          <cell r="V246">
            <v>11.24</v>
          </cell>
        </row>
        <row r="247">
          <cell r="A247" t="str">
            <v>50105</v>
          </cell>
          <cell r="B247" t="str">
            <v>RU25001VLO</v>
          </cell>
          <cell r="C247" t="str">
            <v>Государственные облигации Волгоградской области на предъявит</v>
          </cell>
          <cell r="D247">
            <v>100</v>
          </cell>
          <cell r="E247">
            <v>0</v>
          </cell>
          <cell r="F247" t="str">
            <v>22405</v>
          </cell>
          <cell r="G247">
            <v>540</v>
          </cell>
          <cell r="H247">
            <v>38695</v>
          </cell>
          <cell r="I247">
            <v>100.35</v>
          </cell>
          <cell r="J247">
            <v>100.35</v>
          </cell>
          <cell r="K247">
            <v>1</v>
          </cell>
          <cell r="L247">
            <v>54145.8</v>
          </cell>
          <cell r="M247">
            <v>38855</v>
          </cell>
          <cell r="N247">
            <v>1.45</v>
          </cell>
          <cell r="O247">
            <v>0.72</v>
          </cell>
          <cell r="P247">
            <v>783</v>
          </cell>
          <cell r="Q247">
            <v>388.8</v>
          </cell>
          <cell r="R247">
            <v>394.2</v>
          </cell>
          <cell r="S247">
            <v>38673</v>
          </cell>
          <cell r="T247">
            <v>38855</v>
          </cell>
          <cell r="U247">
            <v>12</v>
          </cell>
          <cell r="V247">
            <v>11.24</v>
          </cell>
        </row>
        <row r="248">
          <cell r="A248" t="str">
            <v>50105</v>
          </cell>
          <cell r="B248" t="str">
            <v>RU25001VLO</v>
          </cell>
          <cell r="C248" t="str">
            <v>Государственные облигации Волгоградской области на предъявит</v>
          </cell>
          <cell r="D248">
            <v>100</v>
          </cell>
          <cell r="E248">
            <v>0</v>
          </cell>
          <cell r="F248" t="str">
            <v>22406</v>
          </cell>
          <cell r="G248">
            <v>963</v>
          </cell>
          <cell r="H248">
            <v>38695</v>
          </cell>
          <cell r="I248">
            <v>100.35</v>
          </cell>
          <cell r="J248">
            <v>100.35</v>
          </cell>
          <cell r="K248">
            <v>1</v>
          </cell>
          <cell r="L248">
            <v>96560.01</v>
          </cell>
          <cell r="M248">
            <v>38855</v>
          </cell>
          <cell r="N248">
            <v>1.45</v>
          </cell>
          <cell r="O248">
            <v>0.72</v>
          </cell>
          <cell r="P248">
            <v>1396.35</v>
          </cell>
          <cell r="Q248">
            <v>693.36</v>
          </cell>
          <cell r="R248">
            <v>702.99</v>
          </cell>
          <cell r="S248">
            <v>38673</v>
          </cell>
          <cell r="T248">
            <v>38855</v>
          </cell>
          <cell r="U248">
            <v>12</v>
          </cell>
          <cell r="V248">
            <v>11.24</v>
          </cell>
        </row>
        <row r="249">
          <cell r="A249" t="str">
            <v>50105</v>
          </cell>
          <cell r="B249" t="str">
            <v>RU25001VLO</v>
          </cell>
          <cell r="C249" t="str">
            <v>Государственные облигации Волгоградской области на предъявит</v>
          </cell>
          <cell r="D249">
            <v>100</v>
          </cell>
          <cell r="E249">
            <v>0</v>
          </cell>
          <cell r="F249" t="str">
            <v>22407</v>
          </cell>
          <cell r="G249">
            <v>994</v>
          </cell>
          <cell r="H249">
            <v>38695</v>
          </cell>
          <cell r="I249">
            <v>100.35</v>
          </cell>
          <cell r="J249">
            <v>100.35</v>
          </cell>
          <cell r="K249">
            <v>1</v>
          </cell>
          <cell r="L249">
            <v>99668.38</v>
          </cell>
          <cell r="M249">
            <v>38855</v>
          </cell>
          <cell r="N249">
            <v>1.45</v>
          </cell>
          <cell r="O249">
            <v>0.72</v>
          </cell>
          <cell r="P249">
            <v>1441.3</v>
          </cell>
          <cell r="Q249">
            <v>715.68</v>
          </cell>
          <cell r="R249">
            <v>725.62</v>
          </cell>
          <cell r="S249">
            <v>38673</v>
          </cell>
          <cell r="T249">
            <v>38855</v>
          </cell>
          <cell r="U249">
            <v>12</v>
          </cell>
          <cell r="V249">
            <v>11.24</v>
          </cell>
        </row>
        <row r="250">
          <cell r="A250" t="str">
            <v>50105</v>
          </cell>
          <cell r="B250" t="str">
            <v>RU25001VLO</v>
          </cell>
          <cell r="C250" t="str">
            <v>Государственные облигации Волгоградской области на предъявит</v>
          </cell>
          <cell r="D250">
            <v>100</v>
          </cell>
          <cell r="E250">
            <v>0</v>
          </cell>
          <cell r="F250" t="str">
            <v>22408</v>
          </cell>
          <cell r="G250">
            <v>537</v>
          </cell>
          <cell r="H250">
            <v>38695</v>
          </cell>
          <cell r="I250">
            <v>100.35</v>
          </cell>
          <cell r="J250">
            <v>100.35</v>
          </cell>
          <cell r="K250">
            <v>1</v>
          </cell>
          <cell r="L250">
            <v>53844.99</v>
          </cell>
          <cell r="M250">
            <v>38855</v>
          </cell>
          <cell r="N250">
            <v>1.45</v>
          </cell>
          <cell r="O250">
            <v>0.72</v>
          </cell>
          <cell r="P250">
            <v>778.65</v>
          </cell>
          <cell r="Q250">
            <v>386.64</v>
          </cell>
          <cell r="R250">
            <v>392.01</v>
          </cell>
          <cell r="S250">
            <v>38673</v>
          </cell>
          <cell r="T250">
            <v>38855</v>
          </cell>
          <cell r="U250">
            <v>12</v>
          </cell>
          <cell r="V250">
            <v>11.24</v>
          </cell>
        </row>
        <row r="251">
          <cell r="A251" t="str">
            <v>50105</v>
          </cell>
          <cell r="B251" t="str">
            <v>RU25001VLO</v>
          </cell>
          <cell r="C251" t="str">
            <v>Государственные облигации Волгоградской области на предъявит</v>
          </cell>
          <cell r="D251">
            <v>100</v>
          </cell>
          <cell r="E251">
            <v>0</v>
          </cell>
          <cell r="F251" t="str">
            <v>22409</v>
          </cell>
          <cell r="G251">
            <v>569</v>
          </cell>
          <cell r="H251">
            <v>38695</v>
          </cell>
          <cell r="I251">
            <v>100.35</v>
          </cell>
          <cell r="J251">
            <v>100.35</v>
          </cell>
          <cell r="K251">
            <v>1</v>
          </cell>
          <cell r="L251">
            <v>57053.63</v>
          </cell>
          <cell r="M251">
            <v>38855</v>
          </cell>
          <cell r="N251">
            <v>1.45</v>
          </cell>
          <cell r="O251">
            <v>0.72</v>
          </cell>
          <cell r="P251">
            <v>825.05</v>
          </cell>
          <cell r="Q251">
            <v>409.68</v>
          </cell>
          <cell r="R251">
            <v>415.37</v>
          </cell>
          <cell r="S251">
            <v>38673</v>
          </cell>
          <cell r="T251">
            <v>38855</v>
          </cell>
          <cell r="U251">
            <v>12</v>
          </cell>
          <cell r="V251">
            <v>11.24</v>
          </cell>
        </row>
        <row r="252">
          <cell r="A252" t="str">
            <v>50105</v>
          </cell>
          <cell r="B252" t="str">
            <v>RU25001VLO</v>
          </cell>
          <cell r="C252" t="str">
            <v>Государственные облигации Волгоградской области на предъявит</v>
          </cell>
          <cell r="D252">
            <v>100</v>
          </cell>
          <cell r="E252">
            <v>0</v>
          </cell>
          <cell r="F252" t="str">
            <v>22410</v>
          </cell>
          <cell r="G252">
            <v>900</v>
          </cell>
          <cell r="H252">
            <v>38695</v>
          </cell>
          <cell r="I252">
            <v>100.35</v>
          </cell>
          <cell r="J252">
            <v>100.35</v>
          </cell>
          <cell r="K252">
            <v>1</v>
          </cell>
          <cell r="L252">
            <v>90243</v>
          </cell>
          <cell r="M252">
            <v>38855</v>
          </cell>
          <cell r="N252">
            <v>1.45</v>
          </cell>
          <cell r="O252">
            <v>0.72</v>
          </cell>
          <cell r="P252">
            <v>1305</v>
          </cell>
          <cell r="Q252">
            <v>648</v>
          </cell>
          <cell r="R252">
            <v>657</v>
          </cell>
          <cell r="S252">
            <v>38673</v>
          </cell>
          <cell r="T252">
            <v>38855</v>
          </cell>
          <cell r="U252">
            <v>12</v>
          </cell>
          <cell r="V252">
            <v>11.24</v>
          </cell>
        </row>
        <row r="253">
          <cell r="A253" t="str">
            <v>50105</v>
          </cell>
          <cell r="B253" t="str">
            <v>RU25001VLO</v>
          </cell>
          <cell r="C253" t="str">
            <v>Государственные облигации Волгоградской области на предъявит</v>
          </cell>
          <cell r="D253">
            <v>100</v>
          </cell>
          <cell r="E253">
            <v>0</v>
          </cell>
          <cell r="F253" t="str">
            <v>22411</v>
          </cell>
          <cell r="G253">
            <v>976</v>
          </cell>
          <cell r="H253">
            <v>38695</v>
          </cell>
          <cell r="I253">
            <v>100.35</v>
          </cell>
          <cell r="J253">
            <v>100.35</v>
          </cell>
          <cell r="K253">
            <v>1</v>
          </cell>
          <cell r="L253">
            <v>97863.52</v>
          </cell>
          <cell r="M253">
            <v>38855</v>
          </cell>
          <cell r="N253">
            <v>1.45</v>
          </cell>
          <cell r="O253">
            <v>0.72</v>
          </cell>
          <cell r="P253">
            <v>1415.2</v>
          </cell>
          <cell r="Q253">
            <v>702.72</v>
          </cell>
          <cell r="R253">
            <v>712.48</v>
          </cell>
          <cell r="S253">
            <v>38673</v>
          </cell>
          <cell r="T253">
            <v>38855</v>
          </cell>
          <cell r="U253">
            <v>12</v>
          </cell>
          <cell r="V253">
            <v>11.24</v>
          </cell>
        </row>
        <row r="254">
          <cell r="A254" t="str">
            <v>50105</v>
          </cell>
          <cell r="B254" t="str">
            <v>RU25001VLO</v>
          </cell>
          <cell r="C254" t="str">
            <v>Государственные облигации Волгоградской области на предъявит</v>
          </cell>
          <cell r="D254">
            <v>100</v>
          </cell>
          <cell r="E254">
            <v>0</v>
          </cell>
          <cell r="F254" t="str">
            <v>22412</v>
          </cell>
          <cell r="G254">
            <v>763</v>
          </cell>
          <cell r="H254">
            <v>38695</v>
          </cell>
          <cell r="I254">
            <v>100.31</v>
          </cell>
          <cell r="J254">
            <v>100.31</v>
          </cell>
          <cell r="K254">
            <v>1</v>
          </cell>
          <cell r="L254">
            <v>76506.009999999995</v>
          </cell>
          <cell r="M254">
            <v>38855</v>
          </cell>
          <cell r="N254">
            <v>1.45</v>
          </cell>
          <cell r="O254">
            <v>0.72</v>
          </cell>
          <cell r="P254">
            <v>1106.3499999999999</v>
          </cell>
          <cell r="Q254">
            <v>549.36</v>
          </cell>
          <cell r="R254">
            <v>556.99</v>
          </cell>
          <cell r="S254">
            <v>38673</v>
          </cell>
          <cell r="T254">
            <v>38855</v>
          </cell>
          <cell r="U254">
            <v>12</v>
          </cell>
          <cell r="V254">
            <v>11.24</v>
          </cell>
        </row>
        <row r="255">
          <cell r="A255" t="str">
            <v>50105</v>
          </cell>
          <cell r="B255" t="str">
            <v>RU25001VLO</v>
          </cell>
          <cell r="C255" t="str">
            <v>Государственные облигации Волгоградской области на предъявит</v>
          </cell>
          <cell r="D255">
            <v>100</v>
          </cell>
          <cell r="E255">
            <v>0</v>
          </cell>
          <cell r="F255" t="str">
            <v>22413</v>
          </cell>
          <cell r="G255">
            <v>551</v>
          </cell>
          <cell r="H255">
            <v>38695</v>
          </cell>
          <cell r="I255">
            <v>100.31</v>
          </cell>
          <cell r="J255">
            <v>100.31</v>
          </cell>
          <cell r="K255">
            <v>1</v>
          </cell>
          <cell r="L255">
            <v>55248.77</v>
          </cell>
          <cell r="M255">
            <v>38855</v>
          </cell>
          <cell r="N255">
            <v>1.45</v>
          </cell>
          <cell r="O255">
            <v>0.72</v>
          </cell>
          <cell r="P255">
            <v>798.95</v>
          </cell>
          <cell r="Q255">
            <v>396.72</v>
          </cell>
          <cell r="R255">
            <v>402.23</v>
          </cell>
          <cell r="S255">
            <v>38673</v>
          </cell>
          <cell r="T255">
            <v>38855</v>
          </cell>
          <cell r="U255">
            <v>12</v>
          </cell>
          <cell r="V255">
            <v>11.24</v>
          </cell>
        </row>
        <row r="256">
          <cell r="A256" t="str">
            <v>50105</v>
          </cell>
          <cell r="B256" t="str">
            <v>RU25001VLO</v>
          </cell>
          <cell r="C256" t="str">
            <v>Государственные облигации Волгоградской области на предъявит</v>
          </cell>
          <cell r="D256">
            <v>100</v>
          </cell>
          <cell r="E256">
            <v>0</v>
          </cell>
          <cell r="F256" t="str">
            <v>22417</v>
          </cell>
          <cell r="G256">
            <v>830</v>
          </cell>
          <cell r="H256">
            <v>38698</v>
          </cell>
          <cell r="I256">
            <v>100.26</v>
          </cell>
          <cell r="J256">
            <v>100.26</v>
          </cell>
          <cell r="K256">
            <v>1</v>
          </cell>
          <cell r="L256">
            <v>83224.100000000006</v>
          </cell>
          <cell r="M256">
            <v>38855</v>
          </cell>
          <cell r="N256">
            <v>1.45</v>
          </cell>
          <cell r="O256">
            <v>0.82</v>
          </cell>
          <cell r="P256">
            <v>1203.5</v>
          </cell>
          <cell r="Q256">
            <v>680.6</v>
          </cell>
          <cell r="R256">
            <v>522.9</v>
          </cell>
          <cell r="S256">
            <v>38673</v>
          </cell>
          <cell r="T256">
            <v>38855</v>
          </cell>
          <cell r="U256">
            <v>12</v>
          </cell>
          <cell r="V256">
            <v>11.24</v>
          </cell>
        </row>
        <row r="257">
          <cell r="A257" t="str">
            <v>50105</v>
          </cell>
          <cell r="B257" t="str">
            <v>RU25001VLO</v>
          </cell>
          <cell r="C257" t="str">
            <v>Государственные облигации Волгоградской области на предъявит</v>
          </cell>
          <cell r="D257">
            <v>100</v>
          </cell>
          <cell r="E257">
            <v>0</v>
          </cell>
          <cell r="F257" t="str">
            <v>22418</v>
          </cell>
          <cell r="G257">
            <v>296</v>
          </cell>
          <cell r="H257">
            <v>38698</v>
          </cell>
          <cell r="I257">
            <v>100.26</v>
          </cell>
          <cell r="J257">
            <v>100.26</v>
          </cell>
          <cell r="K257">
            <v>1</v>
          </cell>
          <cell r="L257">
            <v>29679.919999999998</v>
          </cell>
          <cell r="M257">
            <v>38855</v>
          </cell>
          <cell r="N257">
            <v>1.45</v>
          </cell>
          <cell r="O257">
            <v>0.82</v>
          </cell>
          <cell r="P257">
            <v>429.2</v>
          </cell>
          <cell r="Q257">
            <v>242.72</v>
          </cell>
          <cell r="R257">
            <v>186.48</v>
          </cell>
          <cell r="S257">
            <v>38673</v>
          </cell>
          <cell r="T257">
            <v>38855</v>
          </cell>
          <cell r="U257">
            <v>12</v>
          </cell>
          <cell r="V257">
            <v>11.24</v>
          </cell>
        </row>
        <row r="258">
          <cell r="A258" t="str">
            <v>50105</v>
          </cell>
          <cell r="B258" t="str">
            <v>RU25001VLO</v>
          </cell>
          <cell r="C258" t="str">
            <v>Государственные облигации Волгоградской области на предъявит</v>
          </cell>
          <cell r="D258">
            <v>100</v>
          </cell>
          <cell r="E258">
            <v>0</v>
          </cell>
          <cell r="F258" t="str">
            <v>22419</v>
          </cell>
          <cell r="G258">
            <v>90</v>
          </cell>
          <cell r="H258">
            <v>38698</v>
          </cell>
          <cell r="I258">
            <v>100.26</v>
          </cell>
          <cell r="J258">
            <v>100.26</v>
          </cell>
          <cell r="K258">
            <v>1</v>
          </cell>
          <cell r="L258">
            <v>9024.2999999999993</v>
          </cell>
          <cell r="M258">
            <v>38855</v>
          </cell>
          <cell r="N258">
            <v>1.45</v>
          </cell>
          <cell r="O258">
            <v>0.82</v>
          </cell>
          <cell r="P258">
            <v>130.5</v>
          </cell>
          <cell r="Q258">
            <v>73.8</v>
          </cell>
          <cell r="R258">
            <v>56.7</v>
          </cell>
          <cell r="S258">
            <v>38673</v>
          </cell>
          <cell r="T258">
            <v>38855</v>
          </cell>
          <cell r="U258">
            <v>12</v>
          </cell>
          <cell r="V258">
            <v>11.24</v>
          </cell>
        </row>
        <row r="259">
          <cell r="A259" t="str">
            <v>50105</v>
          </cell>
          <cell r="B259" t="str">
            <v>RU25001VLO</v>
          </cell>
          <cell r="C259" t="str">
            <v>Государственные облигации Волгоградской области на предъявит</v>
          </cell>
          <cell r="D259">
            <v>100</v>
          </cell>
          <cell r="E259">
            <v>0</v>
          </cell>
          <cell r="F259" t="str">
            <v>22420</v>
          </cell>
          <cell r="G259">
            <v>558</v>
          </cell>
          <cell r="H259">
            <v>38698</v>
          </cell>
          <cell r="I259">
            <v>100.26</v>
          </cell>
          <cell r="J259">
            <v>100.26</v>
          </cell>
          <cell r="K259">
            <v>1</v>
          </cell>
          <cell r="L259">
            <v>55950.66</v>
          </cell>
          <cell r="M259">
            <v>38855</v>
          </cell>
          <cell r="N259">
            <v>1.45</v>
          </cell>
          <cell r="O259">
            <v>0.82</v>
          </cell>
          <cell r="P259">
            <v>809.1</v>
          </cell>
          <cell r="Q259">
            <v>457.56</v>
          </cell>
          <cell r="R259">
            <v>351.54</v>
          </cell>
          <cell r="S259">
            <v>38673</v>
          </cell>
          <cell r="T259">
            <v>38855</v>
          </cell>
          <cell r="U259">
            <v>12</v>
          </cell>
          <cell r="V259">
            <v>11.24</v>
          </cell>
        </row>
        <row r="260">
          <cell r="A260" t="str">
            <v>50105</v>
          </cell>
          <cell r="B260" t="str">
            <v>RU25001VLO</v>
          </cell>
          <cell r="C260" t="str">
            <v>Государственные облигации Волгоградской области на предъявит</v>
          </cell>
          <cell r="D260">
            <v>100</v>
          </cell>
          <cell r="E260">
            <v>0</v>
          </cell>
          <cell r="F260" t="str">
            <v>22421</v>
          </cell>
          <cell r="G260">
            <v>2000</v>
          </cell>
          <cell r="H260">
            <v>38698</v>
          </cell>
          <cell r="I260">
            <v>100.26</v>
          </cell>
          <cell r="J260">
            <v>100.26</v>
          </cell>
          <cell r="K260">
            <v>1</v>
          </cell>
          <cell r="L260">
            <v>200540</v>
          </cell>
          <cell r="M260">
            <v>38855</v>
          </cell>
          <cell r="N260">
            <v>1.45</v>
          </cell>
          <cell r="O260">
            <v>0.82</v>
          </cell>
          <cell r="P260">
            <v>2900</v>
          </cell>
          <cell r="Q260">
            <v>1640</v>
          </cell>
          <cell r="R260">
            <v>1260</v>
          </cell>
          <cell r="S260">
            <v>38673</v>
          </cell>
          <cell r="T260">
            <v>38855</v>
          </cell>
          <cell r="U260">
            <v>12</v>
          </cell>
          <cell r="V260">
            <v>11.24</v>
          </cell>
        </row>
        <row r="261">
          <cell r="A261" t="str">
            <v>50105</v>
          </cell>
          <cell r="B261" t="str">
            <v>RU25001VLO</v>
          </cell>
          <cell r="C261" t="str">
            <v>Государственные облигации Волгоградской области на предъявит</v>
          </cell>
          <cell r="D261">
            <v>100</v>
          </cell>
          <cell r="E261">
            <v>0</v>
          </cell>
          <cell r="F261" t="str">
            <v>22422</v>
          </cell>
          <cell r="G261">
            <v>563</v>
          </cell>
          <cell r="H261">
            <v>38698</v>
          </cell>
          <cell r="I261">
            <v>100.26</v>
          </cell>
          <cell r="J261">
            <v>100.26</v>
          </cell>
          <cell r="K261">
            <v>1</v>
          </cell>
          <cell r="L261">
            <v>56452.01</v>
          </cell>
          <cell r="M261">
            <v>38855</v>
          </cell>
          <cell r="N261">
            <v>1.45</v>
          </cell>
          <cell r="O261">
            <v>0.82</v>
          </cell>
          <cell r="P261">
            <v>816.35</v>
          </cell>
          <cell r="Q261">
            <v>461.66</v>
          </cell>
          <cell r="R261">
            <v>354.69</v>
          </cell>
          <cell r="S261">
            <v>38673</v>
          </cell>
          <cell r="T261">
            <v>38855</v>
          </cell>
          <cell r="U261">
            <v>12</v>
          </cell>
          <cell r="V261">
            <v>11.24</v>
          </cell>
        </row>
        <row r="262">
          <cell r="A262" t="str">
            <v>50105</v>
          </cell>
          <cell r="B262" t="str">
            <v>RU25001VLO</v>
          </cell>
          <cell r="C262" t="str">
            <v>Государственные облигации Волгоградской области на предъявит</v>
          </cell>
          <cell r="D262">
            <v>100</v>
          </cell>
          <cell r="E262">
            <v>0</v>
          </cell>
          <cell r="F262" t="str">
            <v>22423</v>
          </cell>
          <cell r="G262">
            <v>663</v>
          </cell>
          <cell r="H262">
            <v>38698</v>
          </cell>
          <cell r="I262">
            <v>100.26</v>
          </cell>
          <cell r="J262">
            <v>100.26</v>
          </cell>
          <cell r="K262">
            <v>1</v>
          </cell>
          <cell r="L262">
            <v>66479.009999999995</v>
          </cell>
          <cell r="M262">
            <v>38855</v>
          </cell>
          <cell r="N262">
            <v>1.45</v>
          </cell>
          <cell r="O262">
            <v>0.82</v>
          </cell>
          <cell r="P262">
            <v>961.35</v>
          </cell>
          <cell r="Q262">
            <v>543.66</v>
          </cell>
          <cell r="R262">
            <v>417.69</v>
          </cell>
          <cell r="S262">
            <v>38673</v>
          </cell>
          <cell r="T262">
            <v>38855</v>
          </cell>
          <cell r="U262">
            <v>12</v>
          </cell>
          <cell r="V262">
            <v>11.24</v>
          </cell>
        </row>
        <row r="263">
          <cell r="A263" t="str">
            <v>50105</v>
          </cell>
          <cell r="B263" t="str">
            <v>RU25001VLO</v>
          </cell>
          <cell r="C263" t="str">
            <v>Государственные облигации Волгоградской области на предъявит</v>
          </cell>
          <cell r="D263">
            <v>100</v>
          </cell>
          <cell r="E263">
            <v>0</v>
          </cell>
          <cell r="F263" t="str">
            <v>22424</v>
          </cell>
          <cell r="G263">
            <v>142</v>
          </cell>
          <cell r="H263">
            <v>38698</v>
          </cell>
          <cell r="I263">
            <v>100.2</v>
          </cell>
          <cell r="J263">
            <v>100.2</v>
          </cell>
          <cell r="K263">
            <v>1</v>
          </cell>
          <cell r="L263">
            <v>14238.34</v>
          </cell>
          <cell r="M263">
            <v>38855</v>
          </cell>
          <cell r="N263">
            <v>1.45</v>
          </cell>
          <cell r="O263">
            <v>0.82</v>
          </cell>
          <cell r="P263">
            <v>205.9</v>
          </cell>
          <cell r="Q263">
            <v>116.44</v>
          </cell>
          <cell r="R263">
            <v>89.46</v>
          </cell>
          <cell r="S263">
            <v>38673</v>
          </cell>
          <cell r="T263">
            <v>38855</v>
          </cell>
          <cell r="U263">
            <v>12</v>
          </cell>
          <cell r="V263">
            <v>11.24</v>
          </cell>
        </row>
        <row r="264">
          <cell r="A264" t="str">
            <v>50105</v>
          </cell>
          <cell r="B264" t="str">
            <v>RU25001VLO</v>
          </cell>
          <cell r="C264" t="str">
            <v>Государственные облигации Волгоградской области на предъявит</v>
          </cell>
          <cell r="D264">
            <v>100</v>
          </cell>
          <cell r="E264">
            <v>0</v>
          </cell>
          <cell r="F264" t="str">
            <v>22425</v>
          </cell>
          <cell r="G264">
            <v>1544</v>
          </cell>
          <cell r="H264">
            <v>38698</v>
          </cell>
          <cell r="I264">
            <v>100.2</v>
          </cell>
          <cell r="J264">
            <v>100.2</v>
          </cell>
          <cell r="K264">
            <v>1</v>
          </cell>
          <cell r="L264">
            <v>154816.88</v>
          </cell>
          <cell r="M264">
            <v>38855</v>
          </cell>
          <cell r="N264">
            <v>1.45</v>
          </cell>
          <cell r="O264">
            <v>0.82</v>
          </cell>
          <cell r="P264">
            <v>2238.8000000000002</v>
          </cell>
          <cell r="Q264">
            <v>1266.08</v>
          </cell>
          <cell r="R264">
            <v>972.72</v>
          </cell>
          <cell r="S264">
            <v>38673</v>
          </cell>
          <cell r="T264">
            <v>38855</v>
          </cell>
          <cell r="U264">
            <v>12</v>
          </cell>
          <cell r="V264">
            <v>11.24</v>
          </cell>
        </row>
        <row r="265">
          <cell r="A265" t="str">
            <v>50105</v>
          </cell>
          <cell r="B265" t="str">
            <v>RU25001VLO</v>
          </cell>
          <cell r="C265" t="str">
            <v>Государственные облигации Волгоградской области на предъявит</v>
          </cell>
          <cell r="D265">
            <v>100</v>
          </cell>
          <cell r="E265">
            <v>0</v>
          </cell>
          <cell r="F265" t="str">
            <v>22426</v>
          </cell>
          <cell r="G265">
            <v>121</v>
          </cell>
          <cell r="H265">
            <v>38698</v>
          </cell>
          <cell r="I265">
            <v>100.2</v>
          </cell>
          <cell r="J265">
            <v>100.2</v>
          </cell>
          <cell r="K265">
            <v>1</v>
          </cell>
          <cell r="L265">
            <v>12132.67</v>
          </cell>
          <cell r="M265">
            <v>38855</v>
          </cell>
          <cell r="N265">
            <v>1.45</v>
          </cell>
          <cell r="O265">
            <v>0.82</v>
          </cell>
          <cell r="P265">
            <v>175.45</v>
          </cell>
          <cell r="Q265">
            <v>99.22</v>
          </cell>
          <cell r="R265">
            <v>76.23</v>
          </cell>
          <cell r="S265">
            <v>38673</v>
          </cell>
          <cell r="T265">
            <v>38855</v>
          </cell>
          <cell r="U265">
            <v>12</v>
          </cell>
          <cell r="V265">
            <v>11.24</v>
          </cell>
        </row>
        <row r="266">
          <cell r="A266" t="str">
            <v>50105</v>
          </cell>
          <cell r="B266" t="str">
            <v>RU25001VLO</v>
          </cell>
          <cell r="C266" t="str">
            <v>Государственные облигации Волгоградской области на предъявит</v>
          </cell>
          <cell r="D266">
            <v>100</v>
          </cell>
          <cell r="E266">
            <v>0</v>
          </cell>
          <cell r="F266" t="str">
            <v>22427</v>
          </cell>
          <cell r="G266">
            <v>298</v>
          </cell>
          <cell r="H266">
            <v>38698</v>
          </cell>
          <cell r="I266">
            <v>100.2</v>
          </cell>
          <cell r="J266">
            <v>100.2</v>
          </cell>
          <cell r="K266">
            <v>1</v>
          </cell>
          <cell r="L266">
            <v>29880.46</v>
          </cell>
          <cell r="M266">
            <v>38855</v>
          </cell>
          <cell r="N266">
            <v>1.45</v>
          </cell>
          <cell r="O266">
            <v>0.82</v>
          </cell>
          <cell r="P266">
            <v>432.1</v>
          </cell>
          <cell r="Q266">
            <v>244.36</v>
          </cell>
          <cell r="R266">
            <v>187.74</v>
          </cell>
          <cell r="S266">
            <v>38673</v>
          </cell>
          <cell r="T266">
            <v>38855</v>
          </cell>
          <cell r="U266">
            <v>12</v>
          </cell>
          <cell r="V266">
            <v>11.24</v>
          </cell>
        </row>
        <row r="267">
          <cell r="A267" t="str">
            <v>50105</v>
          </cell>
          <cell r="B267" t="str">
            <v>RU25001VLO</v>
          </cell>
          <cell r="C267" t="str">
            <v>Государственные облигации Волгоградской области на предъявит</v>
          </cell>
          <cell r="D267">
            <v>100</v>
          </cell>
          <cell r="E267">
            <v>0</v>
          </cell>
          <cell r="F267" t="str">
            <v>22428</v>
          </cell>
          <cell r="G267">
            <v>493</v>
          </cell>
          <cell r="H267">
            <v>38698</v>
          </cell>
          <cell r="I267">
            <v>100.2</v>
          </cell>
          <cell r="J267">
            <v>100.2</v>
          </cell>
          <cell r="K267">
            <v>1</v>
          </cell>
          <cell r="L267">
            <v>49433.11</v>
          </cell>
          <cell r="M267">
            <v>38855</v>
          </cell>
          <cell r="N267">
            <v>1.45</v>
          </cell>
          <cell r="O267">
            <v>0.82</v>
          </cell>
          <cell r="P267">
            <v>714.85</v>
          </cell>
          <cell r="Q267">
            <v>404.26</v>
          </cell>
          <cell r="R267">
            <v>310.58999999999997</v>
          </cell>
          <cell r="S267">
            <v>38673</v>
          </cell>
          <cell r="T267">
            <v>38855</v>
          </cell>
          <cell r="U267">
            <v>12</v>
          </cell>
          <cell r="V267">
            <v>11.24</v>
          </cell>
        </row>
        <row r="268">
          <cell r="A268" t="str">
            <v>50105</v>
          </cell>
          <cell r="B268" t="str">
            <v>RU25001VLO</v>
          </cell>
          <cell r="C268" t="str">
            <v>Государственные облигации Волгоградской области на предъявит</v>
          </cell>
          <cell r="D268">
            <v>100</v>
          </cell>
          <cell r="E268">
            <v>0</v>
          </cell>
          <cell r="F268" t="str">
            <v>22429</v>
          </cell>
          <cell r="G268">
            <v>391</v>
          </cell>
          <cell r="H268">
            <v>38698</v>
          </cell>
          <cell r="I268">
            <v>100.2</v>
          </cell>
          <cell r="J268">
            <v>100.2</v>
          </cell>
          <cell r="K268">
            <v>1</v>
          </cell>
          <cell r="L268">
            <v>39205.57</v>
          </cell>
          <cell r="M268">
            <v>38855</v>
          </cell>
          <cell r="N268">
            <v>1.45</v>
          </cell>
          <cell r="O268">
            <v>0.82</v>
          </cell>
          <cell r="P268">
            <v>566.95000000000005</v>
          </cell>
          <cell r="Q268">
            <v>320.62</v>
          </cell>
          <cell r="R268">
            <v>246.33</v>
          </cell>
          <cell r="S268">
            <v>38673</v>
          </cell>
          <cell r="T268">
            <v>38855</v>
          </cell>
          <cell r="U268">
            <v>12</v>
          </cell>
          <cell r="V268">
            <v>11.24</v>
          </cell>
        </row>
        <row r="269">
          <cell r="A269" t="str">
            <v>50105</v>
          </cell>
          <cell r="B269" t="str">
            <v>RU25001VLO</v>
          </cell>
          <cell r="C269" t="str">
            <v>Государственные облигации Волгоградской области на предъявит</v>
          </cell>
          <cell r="D269">
            <v>100</v>
          </cell>
          <cell r="E269">
            <v>0</v>
          </cell>
          <cell r="F269" t="str">
            <v>22430</v>
          </cell>
          <cell r="G269">
            <v>697</v>
          </cell>
          <cell r="H269">
            <v>38698</v>
          </cell>
          <cell r="I269">
            <v>100.2</v>
          </cell>
          <cell r="J269">
            <v>100.2</v>
          </cell>
          <cell r="K269">
            <v>1</v>
          </cell>
          <cell r="L269">
            <v>69888.19</v>
          </cell>
          <cell r="M269">
            <v>38855</v>
          </cell>
          <cell r="N269">
            <v>1.45</v>
          </cell>
          <cell r="O269">
            <v>0.82</v>
          </cell>
          <cell r="P269">
            <v>1010.65</v>
          </cell>
          <cell r="Q269">
            <v>571.54</v>
          </cell>
          <cell r="R269">
            <v>439.11</v>
          </cell>
          <cell r="S269">
            <v>38673</v>
          </cell>
          <cell r="T269">
            <v>38855</v>
          </cell>
          <cell r="U269">
            <v>12</v>
          </cell>
          <cell r="V269">
            <v>11.24</v>
          </cell>
        </row>
        <row r="270">
          <cell r="A270" t="str">
            <v>50105</v>
          </cell>
          <cell r="B270" t="str">
            <v>RU25001VLO</v>
          </cell>
          <cell r="C270" t="str">
            <v>Государственные облигации Волгоградской области на предъявит</v>
          </cell>
          <cell r="D270">
            <v>100</v>
          </cell>
          <cell r="E270">
            <v>0</v>
          </cell>
          <cell r="F270" t="str">
            <v>22431</v>
          </cell>
          <cell r="G270">
            <v>703</v>
          </cell>
          <cell r="H270">
            <v>38698</v>
          </cell>
          <cell r="I270">
            <v>100.1</v>
          </cell>
          <cell r="J270">
            <v>100.1</v>
          </cell>
          <cell r="K270">
            <v>1</v>
          </cell>
          <cell r="L270">
            <v>70489.81</v>
          </cell>
          <cell r="M270">
            <v>38855</v>
          </cell>
          <cell r="N270">
            <v>1.45</v>
          </cell>
          <cell r="O270">
            <v>0.82</v>
          </cell>
          <cell r="P270">
            <v>1019.35</v>
          </cell>
          <cell r="Q270">
            <v>576.46</v>
          </cell>
          <cell r="R270">
            <v>442.89</v>
          </cell>
          <cell r="S270">
            <v>38673</v>
          </cell>
          <cell r="T270">
            <v>38855</v>
          </cell>
          <cell r="U270">
            <v>12</v>
          </cell>
          <cell r="V270">
            <v>11.24</v>
          </cell>
        </row>
        <row r="271">
          <cell r="A271" t="str">
            <v>50105</v>
          </cell>
          <cell r="B271" t="str">
            <v>RU25001VLO</v>
          </cell>
          <cell r="C271" t="str">
            <v>Государственные облигации Волгоградской области на предъявит</v>
          </cell>
          <cell r="D271">
            <v>100</v>
          </cell>
          <cell r="E271">
            <v>0</v>
          </cell>
          <cell r="F271" t="str">
            <v>22439</v>
          </cell>
          <cell r="G271">
            <v>930</v>
          </cell>
          <cell r="H271">
            <v>38699</v>
          </cell>
          <cell r="I271">
            <v>100.08</v>
          </cell>
          <cell r="J271">
            <v>100.08</v>
          </cell>
          <cell r="K271">
            <v>1</v>
          </cell>
          <cell r="L271">
            <v>93251.1</v>
          </cell>
          <cell r="M271">
            <v>38855</v>
          </cell>
          <cell r="N271">
            <v>1.45</v>
          </cell>
          <cell r="O271">
            <v>0.85</v>
          </cell>
          <cell r="P271">
            <v>1348.5</v>
          </cell>
          <cell r="Q271">
            <v>790.5</v>
          </cell>
          <cell r="R271">
            <v>558</v>
          </cell>
          <cell r="S271">
            <v>38673</v>
          </cell>
          <cell r="T271">
            <v>38855</v>
          </cell>
          <cell r="U271">
            <v>12</v>
          </cell>
          <cell r="V271">
            <v>11.24</v>
          </cell>
        </row>
        <row r="272">
          <cell r="A272" t="str">
            <v>50105</v>
          </cell>
          <cell r="B272" t="str">
            <v>RU25001VLO</v>
          </cell>
          <cell r="C272" t="str">
            <v>Государственные облигации Волгоградской области на предъявит</v>
          </cell>
          <cell r="D272">
            <v>100</v>
          </cell>
          <cell r="E272">
            <v>0</v>
          </cell>
          <cell r="F272" t="str">
            <v>22440</v>
          </cell>
          <cell r="G272">
            <v>1076</v>
          </cell>
          <cell r="H272">
            <v>38699</v>
          </cell>
          <cell r="I272">
            <v>100.08</v>
          </cell>
          <cell r="J272">
            <v>100.08</v>
          </cell>
          <cell r="K272">
            <v>1</v>
          </cell>
          <cell r="L272">
            <v>107890.52</v>
          </cell>
          <cell r="M272">
            <v>38855</v>
          </cell>
          <cell r="N272">
            <v>1.45</v>
          </cell>
          <cell r="O272">
            <v>0.85</v>
          </cell>
          <cell r="P272">
            <v>1560.2</v>
          </cell>
          <cell r="Q272">
            <v>914.6</v>
          </cell>
          <cell r="R272">
            <v>645.6</v>
          </cell>
          <cell r="S272">
            <v>38673</v>
          </cell>
          <cell r="T272">
            <v>38855</v>
          </cell>
          <cell r="U272">
            <v>12</v>
          </cell>
          <cell r="V272">
            <v>11.24</v>
          </cell>
        </row>
        <row r="273">
          <cell r="A273" t="str">
            <v>50105</v>
          </cell>
          <cell r="B273" t="str">
            <v>RU25001VLO</v>
          </cell>
          <cell r="C273" t="str">
            <v>Государственные облигации Волгоградской области на предъявит</v>
          </cell>
          <cell r="D273">
            <v>100</v>
          </cell>
          <cell r="E273">
            <v>0</v>
          </cell>
          <cell r="F273" t="str">
            <v>22441</v>
          </cell>
          <cell r="G273">
            <v>481</v>
          </cell>
          <cell r="H273">
            <v>38699</v>
          </cell>
          <cell r="I273">
            <v>100.08</v>
          </cell>
          <cell r="J273">
            <v>100.08</v>
          </cell>
          <cell r="K273">
            <v>1</v>
          </cell>
          <cell r="L273">
            <v>48229.87</v>
          </cell>
          <cell r="M273">
            <v>38855</v>
          </cell>
          <cell r="N273">
            <v>1.45</v>
          </cell>
          <cell r="O273">
            <v>0.85</v>
          </cell>
          <cell r="P273">
            <v>697.45</v>
          </cell>
          <cell r="Q273">
            <v>408.85</v>
          </cell>
          <cell r="R273">
            <v>288.60000000000002</v>
          </cell>
          <cell r="S273">
            <v>38673</v>
          </cell>
          <cell r="T273">
            <v>38855</v>
          </cell>
          <cell r="U273">
            <v>12</v>
          </cell>
          <cell r="V273">
            <v>11.24</v>
          </cell>
        </row>
        <row r="274">
          <cell r="A274" t="str">
            <v>50105</v>
          </cell>
          <cell r="B274" t="str">
            <v>RU25001VLO</v>
          </cell>
          <cell r="C274" t="str">
            <v>Государственные облигации Волгоградской области на предъявит</v>
          </cell>
          <cell r="D274">
            <v>100</v>
          </cell>
          <cell r="E274">
            <v>0</v>
          </cell>
          <cell r="F274" t="str">
            <v>22442</v>
          </cell>
          <cell r="G274">
            <v>384</v>
          </cell>
          <cell r="H274">
            <v>38699</v>
          </cell>
          <cell r="I274">
            <v>100.08</v>
          </cell>
          <cell r="J274">
            <v>100.08</v>
          </cell>
          <cell r="K274">
            <v>1</v>
          </cell>
          <cell r="L274">
            <v>38503.68</v>
          </cell>
          <cell r="M274">
            <v>38855</v>
          </cell>
          <cell r="N274">
            <v>1.45</v>
          </cell>
          <cell r="O274">
            <v>0.85</v>
          </cell>
          <cell r="P274">
            <v>556.79999999999995</v>
          </cell>
          <cell r="Q274">
            <v>326.39999999999998</v>
          </cell>
          <cell r="R274">
            <v>230.4</v>
          </cell>
          <cell r="S274">
            <v>38673</v>
          </cell>
          <cell r="T274">
            <v>38855</v>
          </cell>
          <cell r="U274">
            <v>12</v>
          </cell>
          <cell r="V274">
            <v>11.24</v>
          </cell>
        </row>
        <row r="275">
          <cell r="A275" t="str">
            <v>50105</v>
          </cell>
          <cell r="B275" t="str">
            <v>RU25001VLO</v>
          </cell>
          <cell r="C275" t="str">
            <v>Государственные облигации Волгоградской области на предъявит</v>
          </cell>
          <cell r="D275">
            <v>100</v>
          </cell>
          <cell r="E275">
            <v>0</v>
          </cell>
          <cell r="F275" t="str">
            <v>22443</v>
          </cell>
          <cell r="G275">
            <v>286</v>
          </cell>
          <cell r="H275">
            <v>38699</v>
          </cell>
          <cell r="I275">
            <v>100.1</v>
          </cell>
          <cell r="J275">
            <v>100.1</v>
          </cell>
          <cell r="K275">
            <v>1</v>
          </cell>
          <cell r="L275">
            <v>28677.22</v>
          </cell>
          <cell r="M275">
            <v>38855</v>
          </cell>
          <cell r="N275">
            <v>1.45</v>
          </cell>
          <cell r="O275">
            <v>0.85</v>
          </cell>
          <cell r="P275">
            <v>414.7</v>
          </cell>
          <cell r="Q275">
            <v>243.1</v>
          </cell>
          <cell r="R275">
            <v>171.6</v>
          </cell>
          <cell r="S275">
            <v>38673</v>
          </cell>
          <cell r="T275">
            <v>38855</v>
          </cell>
          <cell r="U275">
            <v>12</v>
          </cell>
          <cell r="V275">
            <v>11.24</v>
          </cell>
        </row>
        <row r="276">
          <cell r="A276" t="str">
            <v>50105</v>
          </cell>
          <cell r="B276" t="str">
            <v>RU25001VLO</v>
          </cell>
          <cell r="C276" t="str">
            <v>Государственные облигации Волгоградской области на предъявит</v>
          </cell>
          <cell r="D276">
            <v>100</v>
          </cell>
          <cell r="E276">
            <v>0</v>
          </cell>
          <cell r="F276" t="str">
            <v>22444</v>
          </cell>
          <cell r="G276">
            <v>1690</v>
          </cell>
          <cell r="H276">
            <v>38699</v>
          </cell>
          <cell r="I276">
            <v>100.1</v>
          </cell>
          <cell r="J276">
            <v>100.1</v>
          </cell>
          <cell r="K276">
            <v>1</v>
          </cell>
          <cell r="L276">
            <v>169456.3</v>
          </cell>
          <cell r="M276">
            <v>38855</v>
          </cell>
          <cell r="N276">
            <v>1.45</v>
          </cell>
          <cell r="O276">
            <v>0.85</v>
          </cell>
          <cell r="P276">
            <v>2450.5</v>
          </cell>
          <cell r="Q276">
            <v>1436.5</v>
          </cell>
          <cell r="R276">
            <v>1014</v>
          </cell>
          <cell r="S276">
            <v>38673</v>
          </cell>
          <cell r="T276">
            <v>38855</v>
          </cell>
          <cell r="U276">
            <v>12</v>
          </cell>
          <cell r="V276">
            <v>11.24</v>
          </cell>
        </row>
        <row r="277">
          <cell r="A277" t="str">
            <v>50105</v>
          </cell>
          <cell r="B277" t="str">
            <v>RU25001VLO</v>
          </cell>
          <cell r="C277" t="str">
            <v>Государственные облигации Волгоградской области на предъявит</v>
          </cell>
          <cell r="D277">
            <v>100</v>
          </cell>
          <cell r="E277">
            <v>0</v>
          </cell>
          <cell r="F277" t="str">
            <v>22445</v>
          </cell>
          <cell r="G277">
            <v>560</v>
          </cell>
          <cell r="H277">
            <v>38699</v>
          </cell>
          <cell r="I277">
            <v>100.08</v>
          </cell>
          <cell r="J277">
            <v>100.08</v>
          </cell>
          <cell r="K277">
            <v>1</v>
          </cell>
          <cell r="L277">
            <v>56151.199999999997</v>
          </cell>
          <cell r="M277">
            <v>38855</v>
          </cell>
          <cell r="N277">
            <v>1.45</v>
          </cell>
          <cell r="O277">
            <v>0.85</v>
          </cell>
          <cell r="P277">
            <v>812</v>
          </cell>
          <cell r="Q277">
            <v>476</v>
          </cell>
          <cell r="R277">
            <v>336</v>
          </cell>
          <cell r="S277">
            <v>38673</v>
          </cell>
          <cell r="T277">
            <v>38855</v>
          </cell>
          <cell r="U277">
            <v>12</v>
          </cell>
          <cell r="V277">
            <v>11.24</v>
          </cell>
        </row>
        <row r="278">
          <cell r="A278" t="str">
            <v>50105</v>
          </cell>
          <cell r="B278" t="str">
            <v>RU25001VLO</v>
          </cell>
          <cell r="C278" t="str">
            <v>Государственные облигации Волгоградской области на предъявит</v>
          </cell>
          <cell r="D278">
            <v>100</v>
          </cell>
          <cell r="E278">
            <v>0</v>
          </cell>
          <cell r="F278" t="str">
            <v>22446</v>
          </cell>
          <cell r="G278">
            <v>569</v>
          </cell>
          <cell r="H278">
            <v>38699</v>
          </cell>
          <cell r="I278">
            <v>100.08</v>
          </cell>
          <cell r="J278">
            <v>100.08</v>
          </cell>
          <cell r="K278">
            <v>1</v>
          </cell>
          <cell r="L278">
            <v>57053.63</v>
          </cell>
          <cell r="M278">
            <v>38855</v>
          </cell>
          <cell r="N278">
            <v>1.45</v>
          </cell>
          <cell r="O278">
            <v>0.85</v>
          </cell>
          <cell r="P278">
            <v>825.05</v>
          </cell>
          <cell r="Q278">
            <v>483.65</v>
          </cell>
          <cell r="R278">
            <v>341.4</v>
          </cell>
          <cell r="S278">
            <v>38673</v>
          </cell>
          <cell r="T278">
            <v>38855</v>
          </cell>
          <cell r="U278">
            <v>12</v>
          </cell>
          <cell r="V278">
            <v>11.24</v>
          </cell>
        </row>
        <row r="279">
          <cell r="A279" t="str">
            <v>50105</v>
          </cell>
          <cell r="B279" t="str">
            <v>RU25001VLO</v>
          </cell>
          <cell r="C279" t="str">
            <v>Государственные облигации Волгоградской области на предъявит</v>
          </cell>
          <cell r="D279">
            <v>100</v>
          </cell>
          <cell r="E279">
            <v>0</v>
          </cell>
          <cell r="F279" t="str">
            <v>22447</v>
          </cell>
          <cell r="G279">
            <v>778</v>
          </cell>
          <cell r="H279">
            <v>38699</v>
          </cell>
          <cell r="I279">
            <v>100</v>
          </cell>
          <cell r="J279">
            <v>100</v>
          </cell>
          <cell r="K279">
            <v>1</v>
          </cell>
          <cell r="L279">
            <v>78010.06</v>
          </cell>
          <cell r="M279">
            <v>38855</v>
          </cell>
          <cell r="N279">
            <v>1.45</v>
          </cell>
          <cell r="O279">
            <v>0.85</v>
          </cell>
          <cell r="P279">
            <v>1128.0999999999999</v>
          </cell>
          <cell r="Q279">
            <v>661.3</v>
          </cell>
          <cell r="R279">
            <v>466.8</v>
          </cell>
          <cell r="S279">
            <v>38673</v>
          </cell>
          <cell r="T279">
            <v>38855</v>
          </cell>
          <cell r="U279">
            <v>12</v>
          </cell>
          <cell r="V279">
            <v>11.24</v>
          </cell>
        </row>
        <row r="280">
          <cell r="A280" t="str">
            <v>50105</v>
          </cell>
          <cell r="B280" t="str">
            <v>RU25001VLO</v>
          </cell>
          <cell r="C280" t="str">
            <v>Государственные облигации Волгоградской области на предъявит</v>
          </cell>
          <cell r="D280">
            <v>100</v>
          </cell>
          <cell r="E280">
            <v>0</v>
          </cell>
          <cell r="F280" t="str">
            <v>22448</v>
          </cell>
          <cell r="G280">
            <v>503</v>
          </cell>
          <cell r="H280">
            <v>38699</v>
          </cell>
          <cell r="I280">
            <v>100</v>
          </cell>
          <cell r="J280">
            <v>100</v>
          </cell>
          <cell r="K280">
            <v>1</v>
          </cell>
          <cell r="L280">
            <v>50435.81</v>
          </cell>
          <cell r="M280">
            <v>38855</v>
          </cell>
          <cell r="N280">
            <v>1.45</v>
          </cell>
          <cell r="O280">
            <v>0.85</v>
          </cell>
          <cell r="P280">
            <v>729.35</v>
          </cell>
          <cell r="Q280">
            <v>427.55</v>
          </cell>
          <cell r="R280">
            <v>301.8</v>
          </cell>
          <cell r="S280">
            <v>38673</v>
          </cell>
          <cell r="T280">
            <v>38855</v>
          </cell>
          <cell r="U280">
            <v>12</v>
          </cell>
          <cell r="V280">
            <v>11.24</v>
          </cell>
        </row>
        <row r="281">
          <cell r="A281" t="str">
            <v>50105</v>
          </cell>
          <cell r="B281" t="str">
            <v>RU25001VLO</v>
          </cell>
          <cell r="C281" t="str">
            <v>Государственные облигации Волгоградской области на предъявит</v>
          </cell>
          <cell r="D281">
            <v>100</v>
          </cell>
          <cell r="E281">
            <v>0</v>
          </cell>
          <cell r="F281" t="str">
            <v>22449</v>
          </cell>
          <cell r="G281">
            <v>200</v>
          </cell>
          <cell r="H281">
            <v>38699</v>
          </cell>
          <cell r="I281">
            <v>100</v>
          </cell>
          <cell r="J281">
            <v>100</v>
          </cell>
          <cell r="K281">
            <v>1</v>
          </cell>
          <cell r="L281">
            <v>20054</v>
          </cell>
          <cell r="M281">
            <v>38855</v>
          </cell>
          <cell r="N281">
            <v>1.45</v>
          </cell>
          <cell r="O281">
            <v>0.85</v>
          </cell>
          <cell r="P281">
            <v>290</v>
          </cell>
          <cell r="Q281">
            <v>170</v>
          </cell>
          <cell r="R281">
            <v>120</v>
          </cell>
          <cell r="S281">
            <v>38673</v>
          </cell>
          <cell r="T281">
            <v>38855</v>
          </cell>
          <cell r="U281">
            <v>12</v>
          </cell>
          <cell r="V281">
            <v>11.24</v>
          </cell>
        </row>
        <row r="282">
          <cell r="A282" t="str">
            <v>50105</v>
          </cell>
          <cell r="B282" t="str">
            <v>RU25001VLO</v>
          </cell>
          <cell r="C282" t="str">
            <v>Государственные облигации Волгоградской области на предъявит</v>
          </cell>
          <cell r="D282">
            <v>100</v>
          </cell>
          <cell r="E282">
            <v>0</v>
          </cell>
          <cell r="F282" t="str">
            <v>22450</v>
          </cell>
          <cell r="G282">
            <v>1458</v>
          </cell>
          <cell r="H282">
            <v>38699</v>
          </cell>
          <cell r="I282">
            <v>100</v>
          </cell>
          <cell r="J282">
            <v>100</v>
          </cell>
          <cell r="K282">
            <v>1</v>
          </cell>
          <cell r="L282">
            <v>146193.66</v>
          </cell>
          <cell r="M282">
            <v>38855</v>
          </cell>
          <cell r="N282">
            <v>1.45</v>
          </cell>
          <cell r="O282">
            <v>0.85</v>
          </cell>
          <cell r="P282">
            <v>2114.1</v>
          </cell>
          <cell r="Q282">
            <v>1239.3</v>
          </cell>
          <cell r="R282">
            <v>874.8</v>
          </cell>
          <cell r="S282">
            <v>38673</v>
          </cell>
          <cell r="T282">
            <v>38855</v>
          </cell>
          <cell r="U282">
            <v>12</v>
          </cell>
          <cell r="V282">
            <v>11.24</v>
          </cell>
        </row>
        <row r="283">
          <cell r="A283" t="str">
            <v>50105</v>
          </cell>
          <cell r="B283" t="str">
            <v>RU25001VLO</v>
          </cell>
          <cell r="C283" t="str">
            <v>Государственные облигации Волгоградской области на предъявит</v>
          </cell>
          <cell r="D283">
            <v>100</v>
          </cell>
          <cell r="E283">
            <v>0</v>
          </cell>
          <cell r="F283" t="str">
            <v>22451</v>
          </cell>
          <cell r="G283">
            <v>163</v>
          </cell>
          <cell r="H283">
            <v>38699</v>
          </cell>
          <cell r="I283">
            <v>100</v>
          </cell>
          <cell r="J283">
            <v>100</v>
          </cell>
          <cell r="K283">
            <v>1</v>
          </cell>
          <cell r="L283">
            <v>16344.01</v>
          </cell>
          <cell r="M283">
            <v>38855</v>
          </cell>
          <cell r="N283">
            <v>1.45</v>
          </cell>
          <cell r="O283">
            <v>0.85</v>
          </cell>
          <cell r="P283">
            <v>236.35</v>
          </cell>
          <cell r="Q283">
            <v>138.55000000000001</v>
          </cell>
          <cell r="R283">
            <v>97.8</v>
          </cell>
          <cell r="S283">
            <v>38673</v>
          </cell>
          <cell r="T283">
            <v>38855</v>
          </cell>
          <cell r="U283">
            <v>12</v>
          </cell>
          <cell r="V283">
            <v>11.24</v>
          </cell>
        </row>
        <row r="284">
          <cell r="A284" t="str">
            <v>50105</v>
          </cell>
          <cell r="B284" t="str">
            <v>RU25001VLO</v>
          </cell>
          <cell r="C284" t="str">
            <v>Государственные облигации Волгоградской области на предъявит</v>
          </cell>
          <cell r="D284">
            <v>100</v>
          </cell>
          <cell r="E284">
            <v>0</v>
          </cell>
          <cell r="F284" t="str">
            <v>22453</v>
          </cell>
          <cell r="G284">
            <v>704</v>
          </cell>
          <cell r="H284">
            <v>38700</v>
          </cell>
          <cell r="I284">
            <v>100.01</v>
          </cell>
          <cell r="J284">
            <v>100.01</v>
          </cell>
          <cell r="K284">
            <v>1</v>
          </cell>
          <cell r="L284">
            <v>70590.080000000002</v>
          </cell>
          <cell r="M284">
            <v>38855</v>
          </cell>
          <cell r="N284">
            <v>1.45</v>
          </cell>
          <cell r="O284">
            <v>0.89</v>
          </cell>
          <cell r="P284">
            <v>1020.8</v>
          </cell>
          <cell r="Q284">
            <v>626.55999999999995</v>
          </cell>
          <cell r="R284">
            <v>394.24</v>
          </cell>
          <cell r="S284">
            <v>38673</v>
          </cell>
          <cell r="T284">
            <v>38855</v>
          </cell>
          <cell r="U284">
            <v>12</v>
          </cell>
          <cell r="V284">
            <v>11.24</v>
          </cell>
        </row>
        <row r="285">
          <cell r="A285" t="str">
            <v>50105</v>
          </cell>
          <cell r="B285" t="str">
            <v>RU25001VLO</v>
          </cell>
          <cell r="C285" t="str">
            <v>Государственные облигации Волгоградской области на предъявит</v>
          </cell>
          <cell r="D285">
            <v>100</v>
          </cell>
          <cell r="E285">
            <v>0</v>
          </cell>
          <cell r="F285" t="str">
            <v>22454</v>
          </cell>
          <cell r="G285">
            <v>465</v>
          </cell>
          <cell r="H285">
            <v>38700</v>
          </cell>
          <cell r="I285">
            <v>100.01</v>
          </cell>
          <cell r="J285">
            <v>100.01</v>
          </cell>
          <cell r="K285">
            <v>1</v>
          </cell>
          <cell r="L285">
            <v>46625.55</v>
          </cell>
          <cell r="M285">
            <v>38855</v>
          </cell>
          <cell r="N285">
            <v>1.45</v>
          </cell>
          <cell r="O285">
            <v>0.89</v>
          </cell>
          <cell r="P285">
            <v>674.25</v>
          </cell>
          <cell r="Q285">
            <v>413.85</v>
          </cell>
          <cell r="R285">
            <v>260.39999999999998</v>
          </cell>
          <cell r="S285">
            <v>38673</v>
          </cell>
          <cell r="T285">
            <v>38855</v>
          </cell>
          <cell r="U285">
            <v>12</v>
          </cell>
          <cell r="V285">
            <v>11.24</v>
          </cell>
        </row>
        <row r="286">
          <cell r="A286" t="str">
            <v>50105</v>
          </cell>
          <cell r="B286" t="str">
            <v>RU25001VLO</v>
          </cell>
          <cell r="C286" t="str">
            <v>Государственные облигации Волгоградской области на предъявит</v>
          </cell>
          <cell r="D286">
            <v>100</v>
          </cell>
          <cell r="E286">
            <v>0</v>
          </cell>
          <cell r="F286" t="str">
            <v>22455</v>
          </cell>
          <cell r="G286">
            <v>1440</v>
          </cell>
          <cell r="H286">
            <v>38700</v>
          </cell>
          <cell r="I286">
            <v>100.01</v>
          </cell>
          <cell r="J286">
            <v>100.01</v>
          </cell>
          <cell r="K286">
            <v>1</v>
          </cell>
          <cell r="L286">
            <v>144388.79999999999</v>
          </cell>
          <cell r="M286">
            <v>38855</v>
          </cell>
          <cell r="N286">
            <v>1.45</v>
          </cell>
          <cell r="O286">
            <v>0.89</v>
          </cell>
          <cell r="P286">
            <v>2088</v>
          </cell>
          <cell r="Q286">
            <v>1281.5999999999999</v>
          </cell>
          <cell r="R286">
            <v>806.4</v>
          </cell>
          <cell r="S286">
            <v>38673</v>
          </cell>
          <cell r="T286">
            <v>38855</v>
          </cell>
          <cell r="U286">
            <v>12</v>
          </cell>
          <cell r="V286">
            <v>11.24</v>
          </cell>
        </row>
        <row r="287">
          <cell r="A287" t="str">
            <v>50105</v>
          </cell>
          <cell r="B287" t="str">
            <v>RU25001VLO</v>
          </cell>
          <cell r="C287" t="str">
            <v>Государственные облигации Волгоградской области на предъявит</v>
          </cell>
          <cell r="D287">
            <v>100</v>
          </cell>
          <cell r="E287">
            <v>0</v>
          </cell>
          <cell r="F287" t="str">
            <v>22456</v>
          </cell>
          <cell r="G287">
            <v>391</v>
          </cell>
          <cell r="H287">
            <v>38700</v>
          </cell>
          <cell r="I287">
            <v>100.01</v>
          </cell>
          <cell r="J287">
            <v>100.01</v>
          </cell>
          <cell r="K287">
            <v>1</v>
          </cell>
          <cell r="L287">
            <v>39205.57</v>
          </cell>
          <cell r="M287">
            <v>38855</v>
          </cell>
          <cell r="N287">
            <v>1.45</v>
          </cell>
          <cell r="O287">
            <v>0.89</v>
          </cell>
          <cell r="P287">
            <v>566.95000000000005</v>
          </cell>
          <cell r="Q287">
            <v>347.99</v>
          </cell>
          <cell r="R287">
            <v>218.96</v>
          </cell>
          <cell r="S287">
            <v>38673</v>
          </cell>
          <cell r="T287">
            <v>38855</v>
          </cell>
          <cell r="U287">
            <v>12</v>
          </cell>
          <cell r="V287">
            <v>11.24</v>
          </cell>
        </row>
        <row r="288">
          <cell r="A288" t="str">
            <v>50105</v>
          </cell>
          <cell r="B288" t="str">
            <v>RU25001VLO</v>
          </cell>
          <cell r="C288" t="str">
            <v>Государственные облигации Волгоградской области на предъявит</v>
          </cell>
          <cell r="D288">
            <v>100</v>
          </cell>
          <cell r="E288">
            <v>0</v>
          </cell>
          <cell r="F288" t="str">
            <v>22457</v>
          </cell>
          <cell r="G288">
            <v>299</v>
          </cell>
          <cell r="H288">
            <v>38700</v>
          </cell>
          <cell r="I288">
            <v>100</v>
          </cell>
          <cell r="J288">
            <v>100</v>
          </cell>
          <cell r="K288">
            <v>1</v>
          </cell>
          <cell r="L288">
            <v>29980.73</v>
          </cell>
          <cell r="M288">
            <v>38855</v>
          </cell>
          <cell r="N288">
            <v>1.45</v>
          </cell>
          <cell r="O288">
            <v>0.89</v>
          </cell>
          <cell r="P288">
            <v>433.55</v>
          </cell>
          <cell r="Q288">
            <v>266.11</v>
          </cell>
          <cell r="R288">
            <v>167.44</v>
          </cell>
          <cell r="S288">
            <v>38673</v>
          </cell>
          <cell r="T288">
            <v>38855</v>
          </cell>
          <cell r="U288">
            <v>12</v>
          </cell>
          <cell r="V288">
            <v>11.24</v>
          </cell>
        </row>
        <row r="289">
          <cell r="A289" t="str">
            <v>50105</v>
          </cell>
          <cell r="B289" t="str">
            <v>RU25001VLO</v>
          </cell>
          <cell r="C289" t="str">
            <v>Государственные облигации Волгоградской области на предъявит</v>
          </cell>
          <cell r="D289">
            <v>100</v>
          </cell>
          <cell r="E289">
            <v>0</v>
          </cell>
          <cell r="F289" t="str">
            <v>22458</v>
          </cell>
          <cell r="G289">
            <v>830</v>
          </cell>
          <cell r="H289">
            <v>38700</v>
          </cell>
          <cell r="I289">
            <v>100</v>
          </cell>
          <cell r="J289">
            <v>100</v>
          </cell>
          <cell r="K289">
            <v>1</v>
          </cell>
          <cell r="L289">
            <v>83224.100000000006</v>
          </cell>
          <cell r="M289">
            <v>38855</v>
          </cell>
          <cell r="N289">
            <v>1.45</v>
          </cell>
          <cell r="O289">
            <v>0.89</v>
          </cell>
          <cell r="P289">
            <v>1203.5</v>
          </cell>
          <cell r="Q289">
            <v>738.7</v>
          </cell>
          <cell r="R289">
            <v>464.8</v>
          </cell>
          <cell r="S289">
            <v>38673</v>
          </cell>
          <cell r="T289">
            <v>38855</v>
          </cell>
          <cell r="U289">
            <v>12</v>
          </cell>
          <cell r="V289">
            <v>11.24</v>
          </cell>
        </row>
        <row r="290">
          <cell r="A290" t="str">
            <v>50105</v>
          </cell>
          <cell r="B290" t="str">
            <v>RU25001VLO</v>
          </cell>
          <cell r="C290" t="str">
            <v>Государственные облигации Волгоградской области на предъявит</v>
          </cell>
          <cell r="D290">
            <v>100</v>
          </cell>
          <cell r="E290">
            <v>0</v>
          </cell>
          <cell r="F290" t="str">
            <v>22459</v>
          </cell>
          <cell r="G290">
            <v>585</v>
          </cell>
          <cell r="H290">
            <v>38700</v>
          </cell>
          <cell r="I290">
            <v>100</v>
          </cell>
          <cell r="J290">
            <v>100</v>
          </cell>
          <cell r="K290">
            <v>1</v>
          </cell>
          <cell r="L290">
            <v>58657.95</v>
          </cell>
          <cell r="M290">
            <v>38855</v>
          </cell>
          <cell r="N290">
            <v>1.45</v>
          </cell>
          <cell r="O290">
            <v>0.89</v>
          </cell>
          <cell r="P290">
            <v>848.25</v>
          </cell>
          <cell r="Q290">
            <v>520.65</v>
          </cell>
          <cell r="R290">
            <v>327.60000000000002</v>
          </cell>
          <cell r="S290">
            <v>38673</v>
          </cell>
          <cell r="T290">
            <v>38855</v>
          </cell>
          <cell r="U290">
            <v>12</v>
          </cell>
          <cell r="V290">
            <v>11.24</v>
          </cell>
        </row>
        <row r="291">
          <cell r="A291" t="str">
            <v>50105</v>
          </cell>
          <cell r="B291" t="str">
            <v>RU25001VLO</v>
          </cell>
          <cell r="C291" t="str">
            <v>Государственные облигации Волгоградской области на предъявит</v>
          </cell>
          <cell r="D291">
            <v>100</v>
          </cell>
          <cell r="E291">
            <v>0</v>
          </cell>
          <cell r="F291" t="str">
            <v>22462</v>
          </cell>
          <cell r="G291">
            <v>425</v>
          </cell>
          <cell r="H291">
            <v>38700</v>
          </cell>
          <cell r="I291">
            <v>100</v>
          </cell>
          <cell r="J291">
            <v>100</v>
          </cell>
          <cell r="K291">
            <v>1</v>
          </cell>
          <cell r="L291">
            <v>42614.75</v>
          </cell>
          <cell r="M291">
            <v>38855</v>
          </cell>
          <cell r="N291">
            <v>1.45</v>
          </cell>
          <cell r="O291">
            <v>0.89</v>
          </cell>
          <cell r="P291">
            <v>616.25</v>
          </cell>
          <cell r="Q291">
            <v>378.25</v>
          </cell>
          <cell r="R291">
            <v>238</v>
          </cell>
          <cell r="S291">
            <v>38673</v>
          </cell>
          <cell r="T291">
            <v>38855</v>
          </cell>
          <cell r="U291">
            <v>12</v>
          </cell>
          <cell r="V291">
            <v>11.24</v>
          </cell>
        </row>
        <row r="292">
          <cell r="A292" t="str">
            <v>50105</v>
          </cell>
          <cell r="B292" t="str">
            <v>RU25001VLO</v>
          </cell>
          <cell r="C292" t="str">
            <v>Государственные облигации Волгоградской области на предъявит</v>
          </cell>
          <cell r="D292">
            <v>100</v>
          </cell>
          <cell r="E292">
            <v>0</v>
          </cell>
          <cell r="F292" t="str">
            <v>22463</v>
          </cell>
          <cell r="G292">
            <v>3142</v>
          </cell>
          <cell r="H292">
            <v>38700</v>
          </cell>
          <cell r="I292">
            <v>100</v>
          </cell>
          <cell r="J292">
            <v>100</v>
          </cell>
          <cell r="K292">
            <v>1</v>
          </cell>
          <cell r="L292">
            <v>315048.34000000003</v>
          </cell>
          <cell r="M292">
            <v>38855</v>
          </cell>
          <cell r="N292">
            <v>1.45</v>
          </cell>
          <cell r="O292">
            <v>0.89</v>
          </cell>
          <cell r="P292">
            <v>4555.8999999999996</v>
          </cell>
          <cell r="Q292">
            <v>2796.38</v>
          </cell>
          <cell r="R292">
            <v>1759.52</v>
          </cell>
          <cell r="S292">
            <v>38673</v>
          </cell>
          <cell r="T292">
            <v>38855</v>
          </cell>
          <cell r="U292">
            <v>12</v>
          </cell>
          <cell r="V292">
            <v>11.24</v>
          </cell>
        </row>
        <row r="293">
          <cell r="A293" t="str">
            <v>50105</v>
          </cell>
          <cell r="B293" t="str">
            <v>RU25001VLO</v>
          </cell>
          <cell r="C293" t="str">
            <v>Государственные облигации Волгоградской области на предъявит</v>
          </cell>
          <cell r="D293">
            <v>100</v>
          </cell>
          <cell r="E293">
            <v>0</v>
          </cell>
          <cell r="F293" t="str">
            <v>22496</v>
          </cell>
          <cell r="G293">
            <v>1167</v>
          </cell>
          <cell r="H293">
            <v>38701</v>
          </cell>
          <cell r="I293">
            <v>100</v>
          </cell>
          <cell r="J293">
            <v>100</v>
          </cell>
          <cell r="K293">
            <v>1</v>
          </cell>
          <cell r="L293">
            <v>117015.09</v>
          </cell>
          <cell r="M293">
            <v>38855</v>
          </cell>
          <cell r="N293">
            <v>1.45</v>
          </cell>
          <cell r="O293">
            <v>0.92</v>
          </cell>
          <cell r="P293">
            <v>1692.15</v>
          </cell>
          <cell r="Q293">
            <v>1073.6400000000001</v>
          </cell>
          <cell r="R293">
            <v>618.51</v>
          </cell>
          <cell r="S293">
            <v>38673</v>
          </cell>
          <cell r="T293">
            <v>38855</v>
          </cell>
          <cell r="U293">
            <v>12</v>
          </cell>
          <cell r="V293">
            <v>11.24</v>
          </cell>
        </row>
        <row r="294">
          <cell r="A294" t="str">
            <v>50105</v>
          </cell>
          <cell r="B294" t="str">
            <v>RU25001VLO</v>
          </cell>
          <cell r="C294" t="str">
            <v>Государственные облигации Волгоградской области на предъявит</v>
          </cell>
          <cell r="D294">
            <v>100</v>
          </cell>
          <cell r="E294">
            <v>0</v>
          </cell>
          <cell r="F294" t="str">
            <v>22498</v>
          </cell>
          <cell r="G294">
            <v>1442</v>
          </cell>
          <cell r="H294">
            <v>38705</v>
          </cell>
          <cell r="I294">
            <v>100</v>
          </cell>
          <cell r="J294">
            <v>100</v>
          </cell>
          <cell r="K294">
            <v>1</v>
          </cell>
          <cell r="L294">
            <v>144589.34</v>
          </cell>
          <cell r="M294">
            <v>38855</v>
          </cell>
          <cell r="N294">
            <v>1.45</v>
          </cell>
          <cell r="O294">
            <v>1.05</v>
          </cell>
          <cell r="P294">
            <v>2090.9</v>
          </cell>
          <cell r="Q294">
            <v>1514.1</v>
          </cell>
          <cell r="R294">
            <v>576.79999999999995</v>
          </cell>
          <cell r="S294">
            <v>38673</v>
          </cell>
          <cell r="T294">
            <v>38855</v>
          </cell>
          <cell r="U294">
            <v>12</v>
          </cell>
          <cell r="V294">
            <v>11.24</v>
          </cell>
        </row>
        <row r="295">
          <cell r="A295" t="str">
            <v>50105</v>
          </cell>
          <cell r="B295" t="str">
            <v>RU25001VLO</v>
          </cell>
          <cell r="C295" t="str">
            <v>Государственные облигации Волгоградской области на предъявит</v>
          </cell>
          <cell r="D295">
            <v>100</v>
          </cell>
          <cell r="E295">
            <v>0</v>
          </cell>
          <cell r="F295" t="str">
            <v>22499</v>
          </cell>
          <cell r="G295">
            <v>1211</v>
          </cell>
          <cell r="H295">
            <v>38705</v>
          </cell>
          <cell r="I295">
            <v>100.1</v>
          </cell>
          <cell r="J295">
            <v>100.1</v>
          </cell>
          <cell r="K295">
            <v>1</v>
          </cell>
          <cell r="L295">
            <v>121426.97</v>
          </cell>
          <cell r="M295">
            <v>38855</v>
          </cell>
          <cell r="N295">
            <v>1.45</v>
          </cell>
          <cell r="O295">
            <v>1.05</v>
          </cell>
          <cell r="P295">
            <v>1755.95</v>
          </cell>
          <cell r="Q295">
            <v>1271.55</v>
          </cell>
          <cell r="R295">
            <v>484.4</v>
          </cell>
          <cell r="S295">
            <v>38673</v>
          </cell>
          <cell r="T295">
            <v>38855</v>
          </cell>
          <cell r="U295">
            <v>12</v>
          </cell>
          <cell r="V295">
            <v>11.24</v>
          </cell>
        </row>
        <row r="296">
          <cell r="A296" t="str">
            <v>50105</v>
          </cell>
          <cell r="B296" t="str">
            <v>RU25001VLO</v>
          </cell>
          <cell r="C296" t="str">
            <v>Государственные облигации Волгоградской области на предъявит</v>
          </cell>
          <cell r="D296">
            <v>100</v>
          </cell>
          <cell r="E296">
            <v>0</v>
          </cell>
          <cell r="F296" t="str">
            <v>22500</v>
          </cell>
          <cell r="G296">
            <v>118</v>
          </cell>
          <cell r="H296">
            <v>38705</v>
          </cell>
          <cell r="I296">
            <v>100.11</v>
          </cell>
          <cell r="J296">
            <v>100.11</v>
          </cell>
          <cell r="K296">
            <v>1</v>
          </cell>
          <cell r="L296">
            <v>11831.86</v>
          </cell>
          <cell r="M296">
            <v>38855</v>
          </cell>
          <cell r="N296">
            <v>1.45</v>
          </cell>
          <cell r="O296">
            <v>1.05</v>
          </cell>
          <cell r="P296">
            <v>171.1</v>
          </cell>
          <cell r="Q296">
            <v>123.9</v>
          </cell>
          <cell r="R296">
            <v>47.2</v>
          </cell>
          <cell r="S296">
            <v>38673</v>
          </cell>
          <cell r="T296">
            <v>38855</v>
          </cell>
          <cell r="U296">
            <v>12</v>
          </cell>
          <cell r="V296">
            <v>11.24</v>
          </cell>
        </row>
        <row r="297">
          <cell r="A297" t="str">
            <v>50105</v>
          </cell>
          <cell r="B297" t="str">
            <v>RU25001VLO</v>
          </cell>
          <cell r="C297" t="str">
            <v>Государственные облигации Волгоградской области на предъявит</v>
          </cell>
          <cell r="D297">
            <v>100</v>
          </cell>
          <cell r="E297">
            <v>0</v>
          </cell>
          <cell r="F297" t="str">
            <v>22524</v>
          </cell>
          <cell r="G297">
            <v>496</v>
          </cell>
          <cell r="H297">
            <v>38706</v>
          </cell>
          <cell r="I297">
            <v>100.1</v>
          </cell>
          <cell r="J297">
            <v>100.1</v>
          </cell>
          <cell r="K297">
            <v>1</v>
          </cell>
          <cell r="L297">
            <v>49733.919999999998</v>
          </cell>
          <cell r="M297">
            <v>38855</v>
          </cell>
          <cell r="N297">
            <v>1.45</v>
          </cell>
          <cell r="O297">
            <v>1.08</v>
          </cell>
          <cell r="P297">
            <v>719.2</v>
          </cell>
          <cell r="Q297">
            <v>535.67999999999995</v>
          </cell>
          <cell r="R297">
            <v>183.52</v>
          </cell>
          <cell r="S297">
            <v>38673</v>
          </cell>
          <cell r="T297">
            <v>38855</v>
          </cell>
          <cell r="U297">
            <v>12</v>
          </cell>
          <cell r="V297">
            <v>11.24</v>
          </cell>
        </row>
        <row r="298">
          <cell r="A298" t="str">
            <v>50105</v>
          </cell>
          <cell r="B298" t="str">
            <v>RU25001VLO</v>
          </cell>
          <cell r="C298" t="str">
            <v>Государственные облигации Волгоградской области на предъявит</v>
          </cell>
          <cell r="D298">
            <v>100</v>
          </cell>
          <cell r="E298">
            <v>0</v>
          </cell>
          <cell r="F298" t="str">
            <v>22525</v>
          </cell>
          <cell r="G298">
            <v>1504</v>
          </cell>
          <cell r="H298">
            <v>38706</v>
          </cell>
          <cell r="I298">
            <v>100.1</v>
          </cell>
          <cell r="J298">
            <v>100.1</v>
          </cell>
          <cell r="K298">
            <v>1</v>
          </cell>
          <cell r="L298">
            <v>150806.07999999999</v>
          </cell>
          <cell r="M298">
            <v>38855</v>
          </cell>
          <cell r="N298">
            <v>1.45</v>
          </cell>
          <cell r="O298">
            <v>1.08</v>
          </cell>
          <cell r="P298">
            <v>2180.8000000000002</v>
          </cell>
          <cell r="Q298">
            <v>1624.32</v>
          </cell>
          <cell r="R298">
            <v>556.48</v>
          </cell>
          <cell r="S298">
            <v>38673</v>
          </cell>
          <cell r="T298">
            <v>38855</v>
          </cell>
          <cell r="U298">
            <v>12</v>
          </cell>
          <cell r="V298">
            <v>11.24</v>
          </cell>
        </row>
        <row r="299">
          <cell r="A299" t="str">
            <v>50105</v>
          </cell>
          <cell r="B299" t="str">
            <v>RU25001VLO</v>
          </cell>
          <cell r="C299" t="str">
            <v>Государственные облигации Волгоградской области на предъявит</v>
          </cell>
          <cell r="D299">
            <v>100</v>
          </cell>
          <cell r="E299">
            <v>0</v>
          </cell>
          <cell r="F299" t="str">
            <v>22526</v>
          </cell>
          <cell r="G299">
            <v>771</v>
          </cell>
          <cell r="H299">
            <v>38706</v>
          </cell>
          <cell r="I299">
            <v>100.1</v>
          </cell>
          <cell r="J299">
            <v>100.1</v>
          </cell>
          <cell r="K299">
            <v>1</v>
          </cell>
          <cell r="L299">
            <v>77308.17</v>
          </cell>
          <cell r="M299">
            <v>38855</v>
          </cell>
          <cell r="N299">
            <v>1.45</v>
          </cell>
          <cell r="O299">
            <v>1.08</v>
          </cell>
          <cell r="P299">
            <v>1117.95</v>
          </cell>
          <cell r="Q299">
            <v>832.68</v>
          </cell>
          <cell r="R299">
            <v>285.27</v>
          </cell>
          <cell r="S299">
            <v>38673</v>
          </cell>
          <cell r="T299">
            <v>38855</v>
          </cell>
          <cell r="U299">
            <v>12</v>
          </cell>
          <cell r="V299">
            <v>11.24</v>
          </cell>
        </row>
        <row r="300">
          <cell r="A300" t="str">
            <v>50105</v>
          </cell>
          <cell r="B300" t="str">
            <v>RU25001VLO</v>
          </cell>
          <cell r="C300" t="str">
            <v>Государственные облигации Волгоградской области на предъявит</v>
          </cell>
          <cell r="D300">
            <v>100</v>
          </cell>
          <cell r="E300">
            <v>0</v>
          </cell>
          <cell r="F300" t="str">
            <v>22527</v>
          </cell>
          <cell r="G300">
            <v>229</v>
          </cell>
          <cell r="H300">
            <v>38706</v>
          </cell>
          <cell r="I300">
            <v>100.1</v>
          </cell>
          <cell r="J300">
            <v>100.1</v>
          </cell>
          <cell r="K300">
            <v>1</v>
          </cell>
          <cell r="L300">
            <v>22961.83</v>
          </cell>
          <cell r="M300">
            <v>38855</v>
          </cell>
          <cell r="N300">
            <v>1.45</v>
          </cell>
          <cell r="O300">
            <v>1.08</v>
          </cell>
          <cell r="P300">
            <v>332.05</v>
          </cell>
          <cell r="Q300">
            <v>247.32</v>
          </cell>
          <cell r="R300">
            <v>84.73</v>
          </cell>
          <cell r="S300">
            <v>38673</v>
          </cell>
          <cell r="T300">
            <v>38855</v>
          </cell>
          <cell r="U300">
            <v>12</v>
          </cell>
          <cell r="V300">
            <v>11.24</v>
          </cell>
        </row>
        <row r="301">
          <cell r="A301" t="str">
            <v>50105</v>
          </cell>
          <cell r="B301" t="str">
            <v>RU25001VLO</v>
          </cell>
          <cell r="C301" t="str">
            <v>Государственные облигации Волгоградской области на предъявит</v>
          </cell>
          <cell r="D301">
            <v>100</v>
          </cell>
          <cell r="E301">
            <v>0</v>
          </cell>
          <cell r="F301" t="str">
            <v>22528</v>
          </cell>
          <cell r="G301">
            <v>150</v>
          </cell>
          <cell r="H301">
            <v>38706</v>
          </cell>
          <cell r="I301">
            <v>100</v>
          </cell>
          <cell r="J301">
            <v>100</v>
          </cell>
          <cell r="K301">
            <v>1</v>
          </cell>
          <cell r="L301">
            <v>15040.5</v>
          </cell>
          <cell r="M301">
            <v>38855</v>
          </cell>
          <cell r="N301">
            <v>1.45</v>
          </cell>
          <cell r="O301">
            <v>1.08</v>
          </cell>
          <cell r="P301">
            <v>217.5</v>
          </cell>
          <cell r="Q301">
            <v>162</v>
          </cell>
          <cell r="R301">
            <v>55.5</v>
          </cell>
          <cell r="S301">
            <v>38673</v>
          </cell>
          <cell r="T301">
            <v>38855</v>
          </cell>
          <cell r="U301">
            <v>12</v>
          </cell>
          <cell r="V301">
            <v>11.24</v>
          </cell>
        </row>
        <row r="302">
          <cell r="A302" t="str">
            <v>50105</v>
          </cell>
          <cell r="B302" t="str">
            <v>RU25001VLO</v>
          </cell>
          <cell r="C302" t="str">
            <v>Государственные облигации Волгоградской области на предъявит</v>
          </cell>
          <cell r="D302">
            <v>100</v>
          </cell>
          <cell r="E302">
            <v>0</v>
          </cell>
          <cell r="F302" t="str">
            <v>22529</v>
          </cell>
          <cell r="G302">
            <v>363</v>
          </cell>
          <cell r="H302">
            <v>38706</v>
          </cell>
          <cell r="I302">
            <v>100</v>
          </cell>
          <cell r="J302">
            <v>100</v>
          </cell>
          <cell r="K302">
            <v>1</v>
          </cell>
          <cell r="L302">
            <v>36398.01</v>
          </cell>
          <cell r="M302">
            <v>38855</v>
          </cell>
          <cell r="N302">
            <v>1.45</v>
          </cell>
          <cell r="O302">
            <v>1.08</v>
          </cell>
          <cell r="P302">
            <v>526.35</v>
          </cell>
          <cell r="Q302">
            <v>392.04</v>
          </cell>
          <cell r="R302">
            <v>134.31</v>
          </cell>
          <cell r="S302">
            <v>38673</v>
          </cell>
          <cell r="T302">
            <v>38855</v>
          </cell>
          <cell r="U302">
            <v>12</v>
          </cell>
          <cell r="V302">
            <v>11.24</v>
          </cell>
        </row>
        <row r="303">
          <cell r="A303" t="str">
            <v>50105</v>
          </cell>
          <cell r="B303" t="str">
            <v>RU25001VLO</v>
          </cell>
          <cell r="C303" t="str">
            <v>Государственные облигации Волгоградской области на предъявит</v>
          </cell>
          <cell r="D303">
            <v>100</v>
          </cell>
          <cell r="E303">
            <v>0</v>
          </cell>
          <cell r="F303" t="str">
            <v>22546</v>
          </cell>
          <cell r="G303">
            <v>367</v>
          </cell>
          <cell r="H303">
            <v>38707</v>
          </cell>
          <cell r="I303">
            <v>100.05</v>
          </cell>
          <cell r="J303">
            <v>100.05</v>
          </cell>
          <cell r="K303">
            <v>1</v>
          </cell>
          <cell r="L303">
            <v>36799.089999999997</v>
          </cell>
          <cell r="M303">
            <v>38855</v>
          </cell>
          <cell r="N303">
            <v>1.45</v>
          </cell>
          <cell r="O303">
            <v>1.1200000000000001</v>
          </cell>
          <cell r="P303">
            <v>532.15</v>
          </cell>
          <cell r="Q303">
            <v>411.04</v>
          </cell>
          <cell r="R303">
            <v>121.11</v>
          </cell>
          <cell r="S303">
            <v>38673</v>
          </cell>
          <cell r="T303">
            <v>38855</v>
          </cell>
          <cell r="U303">
            <v>12</v>
          </cell>
          <cell r="V303">
            <v>11.24</v>
          </cell>
        </row>
        <row r="304">
          <cell r="A304" t="str">
            <v>50105</v>
          </cell>
          <cell r="B304" t="str">
            <v>RU25001VLO</v>
          </cell>
          <cell r="C304" t="str">
            <v>Государственные облигации Волгоградской области на предъявит</v>
          </cell>
          <cell r="D304">
            <v>100</v>
          </cell>
          <cell r="E304">
            <v>0</v>
          </cell>
          <cell r="F304" t="str">
            <v>22547</v>
          </cell>
          <cell r="G304">
            <v>1483</v>
          </cell>
          <cell r="H304">
            <v>38707</v>
          </cell>
          <cell r="I304">
            <v>100.05</v>
          </cell>
          <cell r="J304">
            <v>100.05</v>
          </cell>
          <cell r="K304">
            <v>1</v>
          </cell>
          <cell r="L304">
            <v>148700.41</v>
          </cell>
          <cell r="M304">
            <v>38855</v>
          </cell>
          <cell r="N304">
            <v>1.45</v>
          </cell>
          <cell r="O304">
            <v>1.1200000000000001</v>
          </cell>
          <cell r="P304">
            <v>2150.35</v>
          </cell>
          <cell r="Q304">
            <v>1660.96</v>
          </cell>
          <cell r="R304">
            <v>489.39</v>
          </cell>
          <cell r="S304">
            <v>38673</v>
          </cell>
          <cell r="T304">
            <v>38855</v>
          </cell>
          <cell r="U304">
            <v>12</v>
          </cell>
          <cell r="V304">
            <v>11.24</v>
          </cell>
        </row>
        <row r="305">
          <cell r="A305" t="str">
            <v>50105</v>
          </cell>
          <cell r="B305" t="str">
            <v>RU25001VLO</v>
          </cell>
          <cell r="C305" t="str">
            <v>Государственные облигации Волгоградской области на предъявит</v>
          </cell>
          <cell r="D305">
            <v>100</v>
          </cell>
          <cell r="E305">
            <v>0</v>
          </cell>
          <cell r="F305" t="str">
            <v>22548</v>
          </cell>
          <cell r="G305">
            <v>200</v>
          </cell>
          <cell r="H305">
            <v>38707</v>
          </cell>
          <cell r="I305">
            <v>100.05</v>
          </cell>
          <cell r="J305">
            <v>100.05</v>
          </cell>
          <cell r="K305">
            <v>1</v>
          </cell>
          <cell r="L305">
            <v>20054</v>
          </cell>
          <cell r="M305">
            <v>38855</v>
          </cell>
          <cell r="N305">
            <v>1.45</v>
          </cell>
          <cell r="O305">
            <v>1.1200000000000001</v>
          </cell>
          <cell r="P305">
            <v>290</v>
          </cell>
          <cell r="Q305">
            <v>224</v>
          </cell>
          <cell r="R305">
            <v>66</v>
          </cell>
          <cell r="S305">
            <v>38673</v>
          </cell>
          <cell r="T305">
            <v>38855</v>
          </cell>
          <cell r="U305">
            <v>12</v>
          </cell>
          <cell r="V305">
            <v>11.24</v>
          </cell>
        </row>
        <row r="306">
          <cell r="A306" t="str">
            <v>50105</v>
          </cell>
          <cell r="B306" t="str">
            <v>RU25001VLO</v>
          </cell>
          <cell r="C306" t="str">
            <v>Государственные облигации Волгоградской области на предъявит</v>
          </cell>
          <cell r="D306">
            <v>100</v>
          </cell>
          <cell r="E306">
            <v>0</v>
          </cell>
          <cell r="F306" t="str">
            <v>22549</v>
          </cell>
          <cell r="G306">
            <v>466</v>
          </cell>
          <cell r="H306">
            <v>38707</v>
          </cell>
          <cell r="I306">
            <v>100.01</v>
          </cell>
          <cell r="J306">
            <v>100.01</v>
          </cell>
          <cell r="K306">
            <v>1</v>
          </cell>
          <cell r="L306">
            <v>46725.82</v>
          </cell>
          <cell r="M306">
            <v>38855</v>
          </cell>
          <cell r="N306">
            <v>1.45</v>
          </cell>
          <cell r="O306">
            <v>1.1200000000000001</v>
          </cell>
          <cell r="P306">
            <v>675.7</v>
          </cell>
          <cell r="Q306">
            <v>521.91999999999996</v>
          </cell>
          <cell r="R306">
            <v>153.78</v>
          </cell>
          <cell r="S306">
            <v>38673</v>
          </cell>
          <cell r="T306">
            <v>38855</v>
          </cell>
          <cell r="U306">
            <v>12</v>
          </cell>
          <cell r="V306">
            <v>11.24</v>
          </cell>
        </row>
        <row r="307">
          <cell r="A307" t="str">
            <v>50105</v>
          </cell>
          <cell r="B307" t="str">
            <v>RU25001VLO</v>
          </cell>
          <cell r="C307" t="str">
            <v>Государственные облигации Волгоградской области на предъявит</v>
          </cell>
          <cell r="D307">
            <v>100</v>
          </cell>
          <cell r="E307">
            <v>0</v>
          </cell>
          <cell r="F307" t="str">
            <v>22550</v>
          </cell>
          <cell r="G307">
            <v>600</v>
          </cell>
          <cell r="H307">
            <v>38707</v>
          </cell>
          <cell r="I307">
            <v>100.01</v>
          </cell>
          <cell r="J307">
            <v>100.01</v>
          </cell>
          <cell r="K307">
            <v>1</v>
          </cell>
          <cell r="L307">
            <v>60162</v>
          </cell>
          <cell r="M307">
            <v>38855</v>
          </cell>
          <cell r="N307">
            <v>1.45</v>
          </cell>
          <cell r="O307">
            <v>1.1200000000000001</v>
          </cell>
          <cell r="P307">
            <v>870</v>
          </cell>
          <cell r="Q307">
            <v>672</v>
          </cell>
          <cell r="R307">
            <v>198</v>
          </cell>
          <cell r="S307">
            <v>38673</v>
          </cell>
          <cell r="T307">
            <v>38855</v>
          </cell>
          <cell r="U307">
            <v>12</v>
          </cell>
          <cell r="V307">
            <v>11.24</v>
          </cell>
        </row>
        <row r="308">
          <cell r="A308" t="str">
            <v>50105</v>
          </cell>
          <cell r="B308" t="str">
            <v>RU25001VLO</v>
          </cell>
          <cell r="C308" t="str">
            <v>Государственные облигации Волгоградской области на предъявит</v>
          </cell>
          <cell r="D308">
            <v>100</v>
          </cell>
          <cell r="E308">
            <v>0</v>
          </cell>
          <cell r="F308" t="str">
            <v>22551</v>
          </cell>
          <cell r="G308">
            <v>593</v>
          </cell>
          <cell r="H308">
            <v>38707</v>
          </cell>
          <cell r="I308">
            <v>100.02</v>
          </cell>
          <cell r="J308">
            <v>100.02</v>
          </cell>
          <cell r="K308">
            <v>1</v>
          </cell>
          <cell r="L308">
            <v>59460.11</v>
          </cell>
          <cell r="M308">
            <v>38855</v>
          </cell>
          <cell r="N308">
            <v>1.45</v>
          </cell>
          <cell r="O308">
            <v>1.1200000000000001</v>
          </cell>
          <cell r="P308">
            <v>859.85</v>
          </cell>
          <cell r="Q308">
            <v>664.16</v>
          </cell>
          <cell r="R308">
            <v>195.69</v>
          </cell>
          <cell r="S308">
            <v>38673</v>
          </cell>
          <cell r="T308">
            <v>38855</v>
          </cell>
          <cell r="U308">
            <v>12</v>
          </cell>
          <cell r="V308">
            <v>11.24</v>
          </cell>
        </row>
        <row r="309">
          <cell r="A309" t="str">
            <v>50105</v>
          </cell>
          <cell r="B309" t="str">
            <v>RU25001VLO</v>
          </cell>
          <cell r="C309" t="str">
            <v>Государственные облигации Волгоградской области на предъявит</v>
          </cell>
          <cell r="D309">
            <v>100</v>
          </cell>
          <cell r="E309">
            <v>0</v>
          </cell>
          <cell r="F309" t="str">
            <v>22582</v>
          </cell>
          <cell r="G309">
            <v>327</v>
          </cell>
          <cell r="H309">
            <v>38708</v>
          </cell>
          <cell r="I309">
            <v>100</v>
          </cell>
          <cell r="J309">
            <v>100</v>
          </cell>
          <cell r="K309">
            <v>1</v>
          </cell>
          <cell r="L309">
            <v>32788.29</v>
          </cell>
          <cell r="M309">
            <v>38855</v>
          </cell>
          <cell r="N309">
            <v>1.45</v>
          </cell>
          <cell r="O309">
            <v>1.1499999999999999</v>
          </cell>
          <cell r="P309">
            <v>474.15</v>
          </cell>
          <cell r="Q309">
            <v>376.05</v>
          </cell>
          <cell r="R309">
            <v>98.1</v>
          </cell>
          <cell r="S309">
            <v>38673</v>
          </cell>
          <cell r="T309">
            <v>38855</v>
          </cell>
          <cell r="U309">
            <v>12</v>
          </cell>
          <cell r="V309">
            <v>11.24</v>
          </cell>
        </row>
        <row r="310">
          <cell r="A310" t="str">
            <v>50105</v>
          </cell>
          <cell r="B310" t="str">
            <v>RU25001VLO</v>
          </cell>
          <cell r="C310" t="str">
            <v>Государственные облигации Волгоградской области на предъявит</v>
          </cell>
          <cell r="D310">
            <v>100</v>
          </cell>
          <cell r="E310">
            <v>0</v>
          </cell>
          <cell r="F310" t="str">
            <v>22583</v>
          </cell>
          <cell r="G310">
            <v>821</v>
          </cell>
          <cell r="H310">
            <v>38708</v>
          </cell>
          <cell r="I310">
            <v>100</v>
          </cell>
          <cell r="J310">
            <v>100</v>
          </cell>
          <cell r="K310">
            <v>1</v>
          </cell>
          <cell r="L310">
            <v>82321.67</v>
          </cell>
          <cell r="M310">
            <v>38855</v>
          </cell>
          <cell r="N310">
            <v>1.45</v>
          </cell>
          <cell r="O310">
            <v>1.1499999999999999</v>
          </cell>
          <cell r="P310">
            <v>1190.45</v>
          </cell>
          <cell r="Q310">
            <v>944.15</v>
          </cell>
          <cell r="R310">
            <v>246.3</v>
          </cell>
          <cell r="S310">
            <v>38673</v>
          </cell>
          <cell r="T310">
            <v>38855</v>
          </cell>
          <cell r="U310">
            <v>12</v>
          </cell>
          <cell r="V310">
            <v>11.24</v>
          </cell>
        </row>
        <row r="311">
          <cell r="A311" t="str">
            <v>50105</v>
          </cell>
          <cell r="B311" t="str">
            <v>RU25001VLO</v>
          </cell>
          <cell r="C311" t="str">
            <v>Государственные облигации Волгоградской области на предъявит</v>
          </cell>
          <cell r="D311">
            <v>100</v>
          </cell>
          <cell r="E311">
            <v>0</v>
          </cell>
          <cell r="F311" t="str">
            <v>22584</v>
          </cell>
          <cell r="G311">
            <v>1173</v>
          </cell>
          <cell r="H311">
            <v>38708</v>
          </cell>
          <cell r="I311">
            <v>100</v>
          </cell>
          <cell r="J311">
            <v>100</v>
          </cell>
          <cell r="K311">
            <v>1</v>
          </cell>
          <cell r="L311">
            <v>117616.71</v>
          </cell>
          <cell r="M311">
            <v>38855</v>
          </cell>
          <cell r="N311">
            <v>1.45</v>
          </cell>
          <cell r="O311">
            <v>1.1499999999999999</v>
          </cell>
          <cell r="P311">
            <v>1700.85</v>
          </cell>
          <cell r="Q311">
            <v>1348.95</v>
          </cell>
          <cell r="R311">
            <v>351.9</v>
          </cell>
          <cell r="S311">
            <v>38673</v>
          </cell>
          <cell r="T311">
            <v>38855</v>
          </cell>
          <cell r="U311">
            <v>12</v>
          </cell>
          <cell r="V311">
            <v>11.24</v>
          </cell>
        </row>
        <row r="312">
          <cell r="A312" t="str">
            <v>50105</v>
          </cell>
          <cell r="B312" t="str">
            <v>RU25001VLO</v>
          </cell>
          <cell r="C312" t="str">
            <v>Государственные облигации Волгоградской области на предъявит</v>
          </cell>
          <cell r="D312">
            <v>100</v>
          </cell>
          <cell r="E312">
            <v>0</v>
          </cell>
          <cell r="F312" t="str">
            <v>22585</v>
          </cell>
          <cell r="G312">
            <v>808</v>
          </cell>
          <cell r="H312">
            <v>38708</v>
          </cell>
          <cell r="I312">
            <v>100</v>
          </cell>
          <cell r="J312">
            <v>100</v>
          </cell>
          <cell r="K312">
            <v>1</v>
          </cell>
          <cell r="L312">
            <v>81018.16</v>
          </cell>
          <cell r="M312">
            <v>38855</v>
          </cell>
          <cell r="N312">
            <v>1.45</v>
          </cell>
          <cell r="O312">
            <v>1.1499999999999999</v>
          </cell>
          <cell r="P312">
            <v>1171.5999999999999</v>
          </cell>
          <cell r="Q312">
            <v>929.2</v>
          </cell>
          <cell r="R312">
            <v>242.4</v>
          </cell>
          <cell r="S312">
            <v>38673</v>
          </cell>
          <cell r="T312">
            <v>38855</v>
          </cell>
          <cell r="U312">
            <v>12</v>
          </cell>
          <cell r="V312">
            <v>11.24</v>
          </cell>
        </row>
        <row r="313">
          <cell r="A313" t="str">
            <v>50105</v>
          </cell>
          <cell r="B313" t="str">
            <v>RU25001VLO</v>
          </cell>
          <cell r="C313" t="str">
            <v>Государственные облигации Волгоградской области на предъявит</v>
          </cell>
          <cell r="D313">
            <v>100</v>
          </cell>
          <cell r="E313">
            <v>0</v>
          </cell>
          <cell r="F313" t="str">
            <v>TOTAL</v>
          </cell>
          <cell r="G313">
            <v>99351</v>
          </cell>
          <cell r="H313">
            <v>38743</v>
          </cell>
          <cell r="I313">
            <v>100.4036</v>
          </cell>
          <cell r="J313">
            <v>100.4036</v>
          </cell>
          <cell r="K313">
            <v>1</v>
          </cell>
          <cell r="L313">
            <v>9961924.7699999996</v>
          </cell>
          <cell r="M313">
            <v>38855</v>
          </cell>
          <cell r="N313">
            <v>1.45</v>
          </cell>
          <cell r="O313">
            <v>0.67410000000000003</v>
          </cell>
          <cell r="P313">
            <v>144058.95000000001</v>
          </cell>
          <cell r="Q313">
            <v>66974.42</v>
          </cell>
          <cell r="R313">
            <v>77084.53</v>
          </cell>
          <cell r="S313">
            <v>38673</v>
          </cell>
          <cell r="T313">
            <v>38855</v>
          </cell>
          <cell r="U313">
            <v>12</v>
          </cell>
          <cell r="V313">
            <v>11.24</v>
          </cell>
        </row>
        <row r="314">
          <cell r="A314" t="str">
            <v>50105</v>
          </cell>
          <cell r="B314" t="str">
            <v>RU26004GSP</v>
          </cell>
          <cell r="C314" t="str">
            <v>Государственные именные облигации Санкт-Петербурга,выпуск 26</v>
          </cell>
          <cell r="D314">
            <v>100</v>
          </cell>
          <cell r="E314">
            <v>0</v>
          </cell>
          <cell r="F314" t="str">
            <v>20387</v>
          </cell>
          <cell r="G314">
            <v>6</v>
          </cell>
          <cell r="H314">
            <v>38370</v>
          </cell>
          <cell r="I314">
            <v>104.39570000000001</v>
          </cell>
          <cell r="J314">
            <v>104.39570000000001</v>
          </cell>
          <cell r="K314">
            <v>1</v>
          </cell>
          <cell r="L314">
            <v>644.82000000000005</v>
          </cell>
          <cell r="M314">
            <v>39617</v>
          </cell>
          <cell r="N314">
            <v>0.27</v>
          </cell>
          <cell r="O314">
            <v>0</v>
          </cell>
          <cell r="P314">
            <v>1.62</v>
          </cell>
          <cell r="Q314">
            <v>0</v>
          </cell>
          <cell r="R314">
            <v>1.62</v>
          </cell>
          <cell r="S314">
            <v>38707</v>
          </cell>
          <cell r="T314">
            <v>38889</v>
          </cell>
          <cell r="U314">
            <v>10.01</v>
          </cell>
          <cell r="V314">
            <v>6.21</v>
          </cell>
        </row>
        <row r="315">
          <cell r="A315" t="str">
            <v>50105</v>
          </cell>
          <cell r="B315" t="str">
            <v>RU26004GSP</v>
          </cell>
          <cell r="C315" t="str">
            <v>Государственные именные облигации Санкт-Петербурга,выпуск 26</v>
          </cell>
          <cell r="D315">
            <v>100</v>
          </cell>
          <cell r="E315">
            <v>0</v>
          </cell>
          <cell r="F315" t="str">
            <v>20386</v>
          </cell>
          <cell r="G315">
            <v>1214</v>
          </cell>
          <cell r="H315">
            <v>38400</v>
          </cell>
          <cell r="I315">
            <v>103.4396</v>
          </cell>
          <cell r="J315">
            <v>103.4396</v>
          </cell>
          <cell r="K315">
            <v>1</v>
          </cell>
          <cell r="L315">
            <v>130468.58</v>
          </cell>
          <cell r="M315">
            <v>39617</v>
          </cell>
          <cell r="N315">
            <v>0.27</v>
          </cell>
          <cell r="O315">
            <v>0</v>
          </cell>
          <cell r="P315">
            <v>327.78</v>
          </cell>
          <cell r="Q315">
            <v>0</v>
          </cell>
          <cell r="R315">
            <v>327.78</v>
          </cell>
          <cell r="S315">
            <v>38707</v>
          </cell>
          <cell r="T315">
            <v>38889</v>
          </cell>
          <cell r="U315">
            <v>10.01</v>
          </cell>
          <cell r="V315">
            <v>6.21</v>
          </cell>
        </row>
        <row r="316">
          <cell r="A316" t="str">
            <v>50105</v>
          </cell>
          <cell r="B316" t="str">
            <v>RU26004GSP</v>
          </cell>
          <cell r="C316" t="str">
            <v>Государственные именные облигации Санкт-Петербурга,выпуск 26</v>
          </cell>
          <cell r="D316">
            <v>100</v>
          </cell>
          <cell r="E316">
            <v>0</v>
          </cell>
          <cell r="F316" t="str">
            <v>21880</v>
          </cell>
          <cell r="G316">
            <v>16587</v>
          </cell>
          <cell r="H316">
            <v>38664</v>
          </cell>
          <cell r="I316">
            <v>103.18389999999999</v>
          </cell>
          <cell r="J316">
            <v>103.18389999999999</v>
          </cell>
          <cell r="K316">
            <v>1</v>
          </cell>
          <cell r="L316">
            <v>1782604.89</v>
          </cell>
          <cell r="M316">
            <v>39617</v>
          </cell>
          <cell r="N316">
            <v>0.27</v>
          </cell>
          <cell r="O316">
            <v>0</v>
          </cell>
          <cell r="P316">
            <v>4478.49</v>
          </cell>
          <cell r="Q316">
            <v>0</v>
          </cell>
          <cell r="R316">
            <v>4478.49</v>
          </cell>
          <cell r="S316">
            <v>38707</v>
          </cell>
          <cell r="T316">
            <v>38889</v>
          </cell>
          <cell r="U316">
            <v>10.01</v>
          </cell>
          <cell r="V316">
            <v>6.21</v>
          </cell>
        </row>
        <row r="317">
          <cell r="A317" t="str">
            <v>50105</v>
          </cell>
          <cell r="B317" t="str">
            <v>RU26004GSP</v>
          </cell>
          <cell r="C317" t="str">
            <v>Государственные именные облигации Санкт-Петербурга,выпуск 26</v>
          </cell>
          <cell r="D317">
            <v>100</v>
          </cell>
          <cell r="E317">
            <v>0</v>
          </cell>
          <cell r="F317" t="str">
            <v>TOTAL</v>
          </cell>
          <cell r="G317">
            <v>17807</v>
          </cell>
          <cell r="H317">
            <v>38664</v>
          </cell>
          <cell r="I317">
            <v>103.2017</v>
          </cell>
          <cell r="J317">
            <v>103.2017</v>
          </cell>
          <cell r="K317">
            <v>1</v>
          </cell>
          <cell r="L317">
            <v>1913718.29</v>
          </cell>
          <cell r="M317">
            <v>39617</v>
          </cell>
          <cell r="N317">
            <v>0.27</v>
          </cell>
          <cell r="O317">
            <v>0</v>
          </cell>
          <cell r="P317">
            <v>4807.8900000000003</v>
          </cell>
          <cell r="Q317">
            <v>0</v>
          </cell>
          <cell r="R317">
            <v>4807.8900000000003</v>
          </cell>
          <cell r="S317">
            <v>38707</v>
          </cell>
          <cell r="T317">
            <v>38889</v>
          </cell>
          <cell r="U317">
            <v>10.01</v>
          </cell>
          <cell r="V317">
            <v>6.21</v>
          </cell>
        </row>
        <row r="318">
          <cell r="A318" t="str">
            <v>50113</v>
          </cell>
          <cell r="B318" t="str">
            <v>RU000A0BBB37</v>
          </cell>
          <cell r="C318" t="str">
            <v>Государственные именные облигации Московской области, выпуск</v>
          </cell>
          <cell r="D318">
            <v>1000</v>
          </cell>
          <cell r="E318">
            <v>0</v>
          </cell>
          <cell r="F318" t="str">
            <v>22510</v>
          </cell>
          <cell r="G318">
            <v>35000</v>
          </cell>
          <cell r="H318">
            <v>38706</v>
          </cell>
          <cell r="I318">
            <v>107.15</v>
          </cell>
          <cell r="J318">
            <v>1071.5</v>
          </cell>
          <cell r="K318">
            <v>1</v>
          </cell>
          <cell r="L318">
            <v>37502500</v>
          </cell>
          <cell r="M318">
            <v>39924</v>
          </cell>
          <cell r="N318">
            <v>20.190000000000001</v>
          </cell>
          <cell r="O318">
            <v>16.88</v>
          </cell>
          <cell r="P318">
            <v>706650</v>
          </cell>
          <cell r="Q318">
            <v>590800</v>
          </cell>
          <cell r="R318">
            <v>115850</v>
          </cell>
          <cell r="S318">
            <v>38650</v>
          </cell>
          <cell r="T318">
            <v>38741</v>
          </cell>
          <cell r="U318">
            <v>11</v>
          </cell>
          <cell r="V318">
            <v>6.06</v>
          </cell>
        </row>
        <row r="319">
          <cell r="A319" t="str">
            <v>50113</v>
          </cell>
          <cell r="B319" t="str">
            <v>RU000A0BBB37</v>
          </cell>
          <cell r="C319" t="str">
            <v>Государственные именные облигации Московской области, выпуск</v>
          </cell>
          <cell r="D319">
            <v>1000</v>
          </cell>
          <cell r="E319">
            <v>0</v>
          </cell>
          <cell r="F319" t="str">
            <v>TOTAL</v>
          </cell>
          <cell r="G319">
            <v>35000</v>
          </cell>
          <cell r="H319">
            <v>38706</v>
          </cell>
          <cell r="I319">
            <v>107.15</v>
          </cell>
          <cell r="J319">
            <v>1071.5</v>
          </cell>
          <cell r="K319">
            <v>1</v>
          </cell>
          <cell r="L319">
            <v>37502500</v>
          </cell>
          <cell r="M319">
            <v>39924</v>
          </cell>
          <cell r="N319">
            <v>20.190000000000001</v>
          </cell>
          <cell r="O319">
            <v>16.88</v>
          </cell>
          <cell r="P319">
            <v>706650</v>
          </cell>
          <cell r="Q319">
            <v>590800</v>
          </cell>
          <cell r="R319">
            <v>115850</v>
          </cell>
          <cell r="S319">
            <v>38650</v>
          </cell>
          <cell r="T319">
            <v>38741</v>
          </cell>
          <cell r="U319">
            <v>11</v>
          </cell>
          <cell r="V319">
            <v>6.06</v>
          </cell>
        </row>
        <row r="320">
          <cell r="A320" t="str">
            <v>50113</v>
          </cell>
          <cell r="B320" t="str">
            <v>RU000A0BBB37</v>
          </cell>
          <cell r="C320" t="str">
            <v>Государственные именные облигации Московской области, выпуск</v>
          </cell>
          <cell r="D320">
            <v>1000</v>
          </cell>
          <cell r="E320">
            <v>0</v>
          </cell>
          <cell r="F320" t="str">
            <v>22513</v>
          </cell>
          <cell r="G320">
            <v>30000</v>
          </cell>
          <cell r="H320">
            <v>38706</v>
          </cell>
          <cell r="I320">
            <v>107.15</v>
          </cell>
          <cell r="J320">
            <v>1071.5</v>
          </cell>
          <cell r="K320">
            <v>1</v>
          </cell>
          <cell r="L320">
            <v>32145000</v>
          </cell>
          <cell r="M320">
            <v>39924</v>
          </cell>
          <cell r="N320">
            <v>20.190000000000001</v>
          </cell>
          <cell r="O320">
            <v>16.88</v>
          </cell>
          <cell r="P320">
            <v>605700</v>
          </cell>
          <cell r="Q320">
            <v>506400</v>
          </cell>
          <cell r="R320">
            <v>99300</v>
          </cell>
          <cell r="S320">
            <v>38650</v>
          </cell>
          <cell r="T320">
            <v>38741</v>
          </cell>
          <cell r="U320">
            <v>11</v>
          </cell>
          <cell r="V320">
            <v>6.06</v>
          </cell>
        </row>
        <row r="321">
          <cell r="A321" t="str">
            <v>50113</v>
          </cell>
          <cell r="B321" t="str">
            <v>RU000A0BBB37</v>
          </cell>
          <cell r="C321" t="str">
            <v>Государственные именные облигации Московской области, выпуск</v>
          </cell>
          <cell r="D321">
            <v>1000</v>
          </cell>
          <cell r="E321">
            <v>0</v>
          </cell>
          <cell r="F321" t="str">
            <v>TOTAL</v>
          </cell>
          <cell r="G321">
            <v>30000</v>
          </cell>
          <cell r="H321">
            <v>38706</v>
          </cell>
          <cell r="I321">
            <v>107.15</v>
          </cell>
          <cell r="J321">
            <v>1071.5</v>
          </cell>
          <cell r="K321">
            <v>1</v>
          </cell>
          <cell r="L321">
            <v>32145000</v>
          </cell>
          <cell r="M321">
            <v>39924</v>
          </cell>
          <cell r="N321">
            <v>20.190000000000001</v>
          </cell>
          <cell r="O321">
            <v>16.88</v>
          </cell>
          <cell r="P321">
            <v>605700</v>
          </cell>
          <cell r="Q321">
            <v>506400</v>
          </cell>
          <cell r="R321">
            <v>99300</v>
          </cell>
          <cell r="S321">
            <v>38650</v>
          </cell>
          <cell r="T321">
            <v>38741</v>
          </cell>
          <cell r="U321">
            <v>11</v>
          </cell>
          <cell r="V321">
            <v>6.06</v>
          </cell>
        </row>
        <row r="322">
          <cell r="A322" t="str">
            <v>50113</v>
          </cell>
          <cell r="B322" t="str">
            <v>RU000A0DASA0</v>
          </cell>
          <cell r="C322" t="str">
            <v>Облигации Городского облигационного (внутреннего) займа г. М</v>
          </cell>
          <cell r="D322">
            <v>1000</v>
          </cell>
          <cell r="E322">
            <v>0</v>
          </cell>
          <cell r="F322" t="str">
            <v>22515</v>
          </cell>
          <cell r="G322">
            <v>100000</v>
          </cell>
          <cell r="H322">
            <v>38706</v>
          </cell>
          <cell r="I322">
            <v>106.35</v>
          </cell>
          <cell r="J322">
            <v>1063.5</v>
          </cell>
          <cell r="K322">
            <v>1</v>
          </cell>
          <cell r="L322">
            <v>106350000</v>
          </cell>
          <cell r="M322">
            <v>41841</v>
          </cell>
          <cell r="N322">
            <v>44.66</v>
          </cell>
          <cell r="O322">
            <v>41.64</v>
          </cell>
          <cell r="P322">
            <v>4466000</v>
          </cell>
          <cell r="Q322">
            <v>4164000</v>
          </cell>
          <cell r="R322">
            <v>302000</v>
          </cell>
          <cell r="S322">
            <v>38554</v>
          </cell>
          <cell r="T322">
            <v>38738</v>
          </cell>
          <cell r="U322">
            <v>10</v>
          </cell>
          <cell r="V322">
            <v>6.18</v>
          </cell>
        </row>
        <row r="323">
          <cell r="A323" t="str">
            <v>50113</v>
          </cell>
          <cell r="B323" t="str">
            <v>RU000A0DASA0</v>
          </cell>
          <cell r="C323" t="str">
            <v>Облигации Городского облигационного (внутреннего) займа г. М</v>
          </cell>
          <cell r="D323">
            <v>1000</v>
          </cell>
          <cell r="E323">
            <v>0</v>
          </cell>
          <cell r="F323" t="str">
            <v>TOTAL</v>
          </cell>
          <cell r="G323">
            <v>100000</v>
          </cell>
          <cell r="H323">
            <v>38706</v>
          </cell>
          <cell r="I323">
            <v>106.35</v>
          </cell>
          <cell r="J323">
            <v>1063.5</v>
          </cell>
          <cell r="K323">
            <v>1</v>
          </cell>
          <cell r="L323">
            <v>106350000</v>
          </cell>
          <cell r="M323">
            <v>41841</v>
          </cell>
          <cell r="N323">
            <v>44.66</v>
          </cell>
          <cell r="O323">
            <v>41.64</v>
          </cell>
          <cell r="P323">
            <v>4466000</v>
          </cell>
          <cell r="Q323">
            <v>4164000</v>
          </cell>
          <cell r="R323">
            <v>302000</v>
          </cell>
          <cell r="S323">
            <v>38554</v>
          </cell>
          <cell r="T323">
            <v>38738</v>
          </cell>
          <cell r="U323">
            <v>10</v>
          </cell>
          <cell r="V323">
            <v>6.18</v>
          </cell>
        </row>
        <row r="324">
          <cell r="A324" t="str">
            <v>50113</v>
          </cell>
          <cell r="B324" t="str">
            <v>RU000A0DASA0</v>
          </cell>
          <cell r="C324" t="str">
            <v>Облигации Городского облигационного (внутреннего) займа г. М</v>
          </cell>
          <cell r="D324">
            <v>1000</v>
          </cell>
          <cell r="E324">
            <v>0</v>
          </cell>
          <cell r="F324" t="str">
            <v>22554</v>
          </cell>
          <cell r="G324">
            <v>20000</v>
          </cell>
          <cell r="H324">
            <v>38707</v>
          </cell>
          <cell r="I324">
            <v>106.35</v>
          </cell>
          <cell r="J324">
            <v>1063.5</v>
          </cell>
          <cell r="K324">
            <v>1</v>
          </cell>
          <cell r="L324">
            <v>21270000</v>
          </cell>
          <cell r="M324">
            <v>41841</v>
          </cell>
          <cell r="N324">
            <v>44.66</v>
          </cell>
          <cell r="O324">
            <v>41.92</v>
          </cell>
          <cell r="P324">
            <v>893200</v>
          </cell>
          <cell r="Q324">
            <v>838400</v>
          </cell>
          <cell r="R324">
            <v>54800</v>
          </cell>
          <cell r="S324">
            <v>38554</v>
          </cell>
          <cell r="T324">
            <v>38738</v>
          </cell>
          <cell r="U324">
            <v>10</v>
          </cell>
          <cell r="V324">
            <v>6.18</v>
          </cell>
        </row>
        <row r="325">
          <cell r="A325" t="str">
            <v>50113</v>
          </cell>
          <cell r="B325" t="str">
            <v>RU000A0DASA0</v>
          </cell>
          <cell r="C325" t="str">
            <v>Облигации Городского облигационного (внутреннего) займа г. М</v>
          </cell>
          <cell r="D325">
            <v>1000</v>
          </cell>
          <cell r="E325">
            <v>0</v>
          </cell>
          <cell r="F325" t="str">
            <v>TOTAL</v>
          </cell>
          <cell r="G325">
            <v>20000</v>
          </cell>
          <cell r="H325">
            <v>38707</v>
          </cell>
          <cell r="I325">
            <v>106.35</v>
          </cell>
          <cell r="J325">
            <v>1063.5</v>
          </cell>
          <cell r="K325">
            <v>1</v>
          </cell>
          <cell r="L325">
            <v>21270000</v>
          </cell>
          <cell r="M325">
            <v>41841</v>
          </cell>
          <cell r="N325">
            <v>44.66</v>
          </cell>
          <cell r="O325">
            <v>41.92</v>
          </cell>
          <cell r="P325">
            <v>893200</v>
          </cell>
          <cell r="Q325">
            <v>838400</v>
          </cell>
          <cell r="R325">
            <v>54800</v>
          </cell>
          <cell r="S325">
            <v>38554</v>
          </cell>
          <cell r="T325">
            <v>38738</v>
          </cell>
          <cell r="U325">
            <v>10</v>
          </cell>
          <cell r="V325">
            <v>6.18</v>
          </cell>
        </row>
        <row r="326">
          <cell r="A326" t="str">
            <v>50113</v>
          </cell>
          <cell r="B326" t="str">
            <v>RU0003936146</v>
          </cell>
          <cell r="C326" t="str">
            <v>Облигации Городского облигационного (внутреннего) займа Моск</v>
          </cell>
          <cell r="D326">
            <v>1000</v>
          </cell>
          <cell r="E326">
            <v>0</v>
          </cell>
          <cell r="F326" t="str">
            <v>22578</v>
          </cell>
          <cell r="G326">
            <v>50000</v>
          </cell>
          <cell r="H326">
            <v>38708</v>
          </cell>
          <cell r="I326">
            <v>103.36</v>
          </cell>
          <cell r="J326">
            <v>1033.5999999999999</v>
          </cell>
          <cell r="K326">
            <v>1</v>
          </cell>
          <cell r="L326">
            <v>51680000</v>
          </cell>
          <cell r="M326">
            <v>39071</v>
          </cell>
          <cell r="N326">
            <v>4.5199999999999996</v>
          </cell>
          <cell r="O326">
            <v>0.82</v>
          </cell>
          <cell r="P326">
            <v>226000</v>
          </cell>
          <cell r="Q326">
            <v>41000</v>
          </cell>
          <cell r="R326">
            <v>185000</v>
          </cell>
          <cell r="S326">
            <v>38706</v>
          </cell>
          <cell r="T326">
            <v>38796</v>
          </cell>
          <cell r="U326">
            <v>15</v>
          </cell>
          <cell r="V326">
            <v>5.37</v>
          </cell>
        </row>
        <row r="327">
          <cell r="A327" t="str">
            <v>50113</v>
          </cell>
          <cell r="B327" t="str">
            <v>RU0003936146</v>
          </cell>
          <cell r="C327" t="str">
            <v>Облигации Городского облигационного (внутреннего) займа Моск</v>
          </cell>
          <cell r="D327">
            <v>1000</v>
          </cell>
          <cell r="E327">
            <v>0</v>
          </cell>
          <cell r="F327" t="str">
            <v>TOTAL</v>
          </cell>
          <cell r="G327">
            <v>50000</v>
          </cell>
          <cell r="H327">
            <v>38708</v>
          </cell>
          <cell r="I327">
            <v>103.36</v>
          </cell>
          <cell r="J327">
            <v>1033.5999999999999</v>
          </cell>
          <cell r="K327">
            <v>1</v>
          </cell>
          <cell r="L327">
            <v>51680000</v>
          </cell>
          <cell r="M327">
            <v>39071</v>
          </cell>
          <cell r="N327">
            <v>4.5199999999999996</v>
          </cell>
          <cell r="O327">
            <v>0.82</v>
          </cell>
          <cell r="P327">
            <v>226000</v>
          </cell>
          <cell r="Q327">
            <v>41000</v>
          </cell>
          <cell r="R327">
            <v>185000</v>
          </cell>
          <cell r="S327">
            <v>38706</v>
          </cell>
          <cell r="T327">
            <v>38796</v>
          </cell>
          <cell r="U327">
            <v>15</v>
          </cell>
          <cell r="V327">
            <v>5.37</v>
          </cell>
        </row>
        <row r="328">
          <cell r="A328" t="str">
            <v>50113</v>
          </cell>
          <cell r="B328" t="str">
            <v>RU000A0DASA0</v>
          </cell>
          <cell r="C328" t="str">
            <v>Облигации Городского облигационного (внутреннего) займа г. М</v>
          </cell>
          <cell r="D328">
            <v>1000</v>
          </cell>
          <cell r="E328">
            <v>0</v>
          </cell>
          <cell r="F328" t="str">
            <v>22581</v>
          </cell>
          <cell r="G328">
            <v>30000</v>
          </cell>
          <cell r="H328">
            <v>38708</v>
          </cell>
          <cell r="I328">
            <v>106.36</v>
          </cell>
          <cell r="J328">
            <v>1063.5999999999999</v>
          </cell>
          <cell r="K328">
            <v>1</v>
          </cell>
          <cell r="L328">
            <v>31908000</v>
          </cell>
          <cell r="M328">
            <v>41841</v>
          </cell>
          <cell r="N328">
            <v>44.66</v>
          </cell>
          <cell r="O328">
            <v>42.19</v>
          </cell>
          <cell r="P328">
            <v>1339800</v>
          </cell>
          <cell r="Q328">
            <v>1265700</v>
          </cell>
          <cell r="R328">
            <v>74100</v>
          </cell>
          <cell r="S328">
            <v>38554</v>
          </cell>
          <cell r="T328">
            <v>38738</v>
          </cell>
          <cell r="U328">
            <v>10</v>
          </cell>
          <cell r="V328">
            <v>6.18</v>
          </cell>
        </row>
        <row r="329">
          <cell r="A329" t="str">
            <v>50113</v>
          </cell>
          <cell r="B329" t="str">
            <v>RU000A0DASA0</v>
          </cell>
          <cell r="C329" t="str">
            <v>Облигации Городского облигационного (внутреннего) займа г. М</v>
          </cell>
          <cell r="D329">
            <v>1000</v>
          </cell>
          <cell r="E329">
            <v>0</v>
          </cell>
          <cell r="F329" t="str">
            <v>TOTAL</v>
          </cell>
          <cell r="G329">
            <v>30000</v>
          </cell>
          <cell r="H329">
            <v>38708</v>
          </cell>
          <cell r="I329">
            <v>106.36</v>
          </cell>
          <cell r="J329">
            <v>1063.5999999999999</v>
          </cell>
          <cell r="K329">
            <v>1</v>
          </cell>
          <cell r="L329">
            <v>31908000</v>
          </cell>
          <cell r="M329">
            <v>41841</v>
          </cell>
          <cell r="N329">
            <v>44.66</v>
          </cell>
          <cell r="O329">
            <v>42.19</v>
          </cell>
          <cell r="P329">
            <v>1339800</v>
          </cell>
          <cell r="Q329">
            <v>1265700</v>
          </cell>
          <cell r="R329">
            <v>74100</v>
          </cell>
          <cell r="S329">
            <v>38554</v>
          </cell>
          <cell r="T329">
            <v>38738</v>
          </cell>
          <cell r="U329">
            <v>10</v>
          </cell>
          <cell r="V329">
            <v>6.18</v>
          </cell>
        </row>
        <row r="330">
          <cell r="A330" t="str">
            <v>50113</v>
          </cell>
          <cell r="B330" t="str">
            <v>RU000A0BBB37</v>
          </cell>
          <cell r="C330" t="str">
            <v>Государственные именные облигации Московской области, выпуск</v>
          </cell>
          <cell r="D330">
            <v>1000</v>
          </cell>
          <cell r="E330">
            <v>0</v>
          </cell>
          <cell r="F330" t="str">
            <v>22511</v>
          </cell>
          <cell r="G330">
            <v>35000</v>
          </cell>
          <cell r="H330">
            <v>38706</v>
          </cell>
          <cell r="I330">
            <v>107.15</v>
          </cell>
          <cell r="J330">
            <v>1071.5</v>
          </cell>
          <cell r="K330">
            <v>1</v>
          </cell>
          <cell r="L330">
            <v>37502500</v>
          </cell>
          <cell r="M330">
            <v>39924</v>
          </cell>
          <cell r="N330">
            <v>20.190000000000001</v>
          </cell>
          <cell r="O330">
            <v>16.88</v>
          </cell>
          <cell r="P330">
            <v>706650</v>
          </cell>
          <cell r="Q330">
            <v>590800</v>
          </cell>
          <cell r="R330">
            <v>115850</v>
          </cell>
          <cell r="S330">
            <v>38650</v>
          </cell>
          <cell r="T330">
            <v>38741</v>
          </cell>
          <cell r="U330">
            <v>11</v>
          </cell>
          <cell r="V330">
            <v>6.06</v>
          </cell>
        </row>
        <row r="331">
          <cell r="A331" t="str">
            <v>50113</v>
          </cell>
          <cell r="B331" t="str">
            <v>RU000A0BBB37</v>
          </cell>
          <cell r="C331" t="str">
            <v>Государственные именные облигации Московской области, выпуск</v>
          </cell>
          <cell r="D331">
            <v>1000</v>
          </cell>
          <cell r="E331">
            <v>0</v>
          </cell>
          <cell r="F331" t="str">
            <v>TOTAL</v>
          </cell>
          <cell r="G331">
            <v>35000</v>
          </cell>
          <cell r="H331">
            <v>38706</v>
          </cell>
          <cell r="I331">
            <v>107.15</v>
          </cell>
          <cell r="J331">
            <v>1071.5</v>
          </cell>
          <cell r="K331">
            <v>1</v>
          </cell>
          <cell r="L331">
            <v>37502500</v>
          </cell>
          <cell r="M331">
            <v>39924</v>
          </cell>
          <cell r="N331">
            <v>20.190000000000001</v>
          </cell>
          <cell r="O331">
            <v>16.88</v>
          </cell>
          <cell r="P331">
            <v>706650</v>
          </cell>
          <cell r="Q331">
            <v>590800</v>
          </cell>
          <cell r="R331">
            <v>115850</v>
          </cell>
          <cell r="S331">
            <v>38650</v>
          </cell>
          <cell r="T331">
            <v>38741</v>
          </cell>
          <cell r="U331">
            <v>11</v>
          </cell>
          <cell r="V331">
            <v>6.06</v>
          </cell>
        </row>
        <row r="332">
          <cell r="A332" t="str">
            <v>50113</v>
          </cell>
          <cell r="B332" t="str">
            <v>RU000A0DASA0</v>
          </cell>
          <cell r="C332" t="str">
            <v>Облигации Городского облигационного (внутреннего) займа г. М</v>
          </cell>
          <cell r="D332">
            <v>1000</v>
          </cell>
          <cell r="E332">
            <v>0</v>
          </cell>
          <cell r="F332" t="str">
            <v>22516</v>
          </cell>
          <cell r="G332">
            <v>38000</v>
          </cell>
          <cell r="H332">
            <v>38706</v>
          </cell>
          <cell r="I332">
            <v>106.35</v>
          </cell>
          <cell r="J332">
            <v>1063.5</v>
          </cell>
          <cell r="K332">
            <v>1</v>
          </cell>
          <cell r="L332">
            <v>40413000</v>
          </cell>
          <cell r="M332">
            <v>41841</v>
          </cell>
          <cell r="N332">
            <v>44.66</v>
          </cell>
          <cell r="O332">
            <v>41.64</v>
          </cell>
          <cell r="P332">
            <v>1697080</v>
          </cell>
          <cell r="Q332">
            <v>1582320</v>
          </cell>
          <cell r="R332">
            <v>114760</v>
          </cell>
          <cell r="S332">
            <v>38554</v>
          </cell>
          <cell r="T332">
            <v>38738</v>
          </cell>
          <cell r="U332">
            <v>10</v>
          </cell>
          <cell r="V332">
            <v>6.18</v>
          </cell>
        </row>
        <row r="333">
          <cell r="A333" t="str">
            <v>50113</v>
          </cell>
          <cell r="B333" t="str">
            <v>RU000A0DASA0</v>
          </cell>
          <cell r="C333" t="str">
            <v>Облигации Городского облигационного (внутреннего) займа г. М</v>
          </cell>
          <cell r="D333">
            <v>1000</v>
          </cell>
          <cell r="E333">
            <v>0</v>
          </cell>
          <cell r="F333" t="str">
            <v>TOTAL</v>
          </cell>
          <cell r="G333">
            <v>38000</v>
          </cell>
          <cell r="H333">
            <v>38706</v>
          </cell>
          <cell r="I333">
            <v>106.35</v>
          </cell>
          <cell r="J333">
            <v>1063.5</v>
          </cell>
          <cell r="K333">
            <v>1</v>
          </cell>
          <cell r="L333">
            <v>40413000</v>
          </cell>
          <cell r="M333">
            <v>41841</v>
          </cell>
          <cell r="N333">
            <v>44.66</v>
          </cell>
          <cell r="O333">
            <v>41.64</v>
          </cell>
          <cell r="P333">
            <v>1697080</v>
          </cell>
          <cell r="Q333">
            <v>1582320</v>
          </cell>
          <cell r="R333">
            <v>114760</v>
          </cell>
          <cell r="S333">
            <v>38554</v>
          </cell>
          <cell r="T333">
            <v>38738</v>
          </cell>
          <cell r="U333">
            <v>10</v>
          </cell>
          <cell r="V333">
            <v>6.18</v>
          </cell>
        </row>
        <row r="334">
          <cell r="A334" t="str">
            <v>50113</v>
          </cell>
          <cell r="B334" t="str">
            <v>RU0008190152</v>
          </cell>
          <cell r="C334" t="str">
            <v>Облигации Городского облигационного (внутреннего) займа, вып</v>
          </cell>
          <cell r="D334">
            <v>1000</v>
          </cell>
          <cell r="E334">
            <v>0</v>
          </cell>
          <cell r="F334" t="str">
            <v>22579</v>
          </cell>
          <cell r="G334">
            <v>20000</v>
          </cell>
          <cell r="H334">
            <v>38708</v>
          </cell>
          <cell r="I334">
            <v>104.69</v>
          </cell>
          <cell r="J334">
            <v>1046.9000000000001</v>
          </cell>
          <cell r="K334">
            <v>1</v>
          </cell>
          <cell r="L334">
            <v>20938000</v>
          </cell>
          <cell r="M334">
            <v>39798</v>
          </cell>
          <cell r="N334">
            <v>4.1100000000000003</v>
          </cell>
          <cell r="O334">
            <v>1.64</v>
          </cell>
          <cell r="P334">
            <v>82200</v>
          </cell>
          <cell r="Q334">
            <v>32800</v>
          </cell>
          <cell r="R334">
            <v>49400</v>
          </cell>
          <cell r="S334">
            <v>38702</v>
          </cell>
          <cell r="T334">
            <v>38884</v>
          </cell>
          <cell r="U334">
            <v>10</v>
          </cell>
          <cell r="V334">
            <v>-1.87</v>
          </cell>
        </row>
        <row r="335">
          <cell r="A335" t="str">
            <v>50113</v>
          </cell>
          <cell r="B335" t="str">
            <v>RU0008190152</v>
          </cell>
          <cell r="C335" t="str">
            <v>Облигации Городского облигационного (внутреннего) займа, вып</v>
          </cell>
          <cell r="D335">
            <v>1000</v>
          </cell>
          <cell r="E335">
            <v>0</v>
          </cell>
          <cell r="F335" t="str">
            <v>TOTAL</v>
          </cell>
          <cell r="G335">
            <v>20000</v>
          </cell>
          <cell r="H335">
            <v>38708</v>
          </cell>
          <cell r="I335">
            <v>104.69</v>
          </cell>
          <cell r="J335">
            <v>1046.9000000000001</v>
          </cell>
          <cell r="K335">
            <v>1</v>
          </cell>
          <cell r="L335">
            <v>20938000</v>
          </cell>
          <cell r="M335">
            <v>39798</v>
          </cell>
          <cell r="N335">
            <v>4.1100000000000003</v>
          </cell>
          <cell r="O335">
            <v>1.64</v>
          </cell>
          <cell r="P335">
            <v>82200</v>
          </cell>
          <cell r="Q335">
            <v>32800</v>
          </cell>
          <cell r="R335">
            <v>49400</v>
          </cell>
          <cell r="S335">
            <v>38702</v>
          </cell>
          <cell r="T335">
            <v>38884</v>
          </cell>
          <cell r="U335">
            <v>10</v>
          </cell>
          <cell r="V335">
            <v>-1.87</v>
          </cell>
        </row>
        <row r="336">
          <cell r="A336" t="str">
            <v>50113</v>
          </cell>
          <cell r="B336" t="str">
            <v>RU000A0BBB37</v>
          </cell>
          <cell r="C336" t="str">
            <v>Государственные именные облигации Московской области, выпуск</v>
          </cell>
          <cell r="D336">
            <v>1000</v>
          </cell>
          <cell r="E336">
            <v>0</v>
          </cell>
          <cell r="F336" t="str">
            <v>22512</v>
          </cell>
          <cell r="G336">
            <v>35000</v>
          </cell>
          <cell r="H336">
            <v>38706</v>
          </cell>
          <cell r="I336">
            <v>107.15</v>
          </cell>
          <cell r="J336">
            <v>1071.5</v>
          </cell>
          <cell r="K336">
            <v>1</v>
          </cell>
          <cell r="L336">
            <v>37502500</v>
          </cell>
          <cell r="M336">
            <v>39924</v>
          </cell>
          <cell r="N336">
            <v>20.190000000000001</v>
          </cell>
          <cell r="O336">
            <v>16.88</v>
          </cell>
          <cell r="P336">
            <v>706650</v>
          </cell>
          <cell r="Q336">
            <v>590800</v>
          </cell>
          <cell r="R336">
            <v>115850</v>
          </cell>
          <cell r="S336">
            <v>38650</v>
          </cell>
          <cell r="T336">
            <v>38741</v>
          </cell>
          <cell r="U336">
            <v>11</v>
          </cell>
          <cell r="V336">
            <v>6.06</v>
          </cell>
        </row>
        <row r="337">
          <cell r="A337" t="str">
            <v>50113</v>
          </cell>
          <cell r="B337" t="str">
            <v>RU000A0BBB37</v>
          </cell>
          <cell r="C337" t="str">
            <v>Государственные именные облигации Московской области, выпуск</v>
          </cell>
          <cell r="D337">
            <v>1000</v>
          </cell>
          <cell r="E337">
            <v>0</v>
          </cell>
          <cell r="F337" t="str">
            <v>TOTAL</v>
          </cell>
          <cell r="G337">
            <v>35000</v>
          </cell>
          <cell r="H337">
            <v>38706</v>
          </cell>
          <cell r="I337">
            <v>107.15</v>
          </cell>
          <cell r="J337">
            <v>1071.5</v>
          </cell>
          <cell r="K337">
            <v>1</v>
          </cell>
          <cell r="L337">
            <v>37502500</v>
          </cell>
          <cell r="M337">
            <v>39924</v>
          </cell>
          <cell r="N337">
            <v>20.190000000000001</v>
          </cell>
          <cell r="O337">
            <v>16.88</v>
          </cell>
          <cell r="P337">
            <v>706650</v>
          </cell>
          <cell r="Q337">
            <v>590800</v>
          </cell>
          <cell r="R337">
            <v>115850</v>
          </cell>
          <cell r="S337">
            <v>38650</v>
          </cell>
          <cell r="T337">
            <v>38741</v>
          </cell>
          <cell r="U337">
            <v>11</v>
          </cell>
          <cell r="V337">
            <v>6.06</v>
          </cell>
        </row>
        <row r="338">
          <cell r="A338" t="str">
            <v>50113</v>
          </cell>
          <cell r="B338" t="str">
            <v>RU000A0BBB37</v>
          </cell>
          <cell r="C338" t="str">
            <v>Государственные именные облигации Московской области, выпуск</v>
          </cell>
          <cell r="D338">
            <v>1000</v>
          </cell>
          <cell r="E338">
            <v>0</v>
          </cell>
          <cell r="F338" t="str">
            <v>22509</v>
          </cell>
          <cell r="G338">
            <v>35000</v>
          </cell>
          <cell r="H338">
            <v>38706</v>
          </cell>
          <cell r="I338">
            <v>107.15</v>
          </cell>
          <cell r="J338">
            <v>1071.5</v>
          </cell>
          <cell r="K338">
            <v>1</v>
          </cell>
          <cell r="L338">
            <v>37502500</v>
          </cell>
          <cell r="M338">
            <v>39924</v>
          </cell>
          <cell r="N338">
            <v>20.190000000000001</v>
          </cell>
          <cell r="O338">
            <v>16.88</v>
          </cell>
          <cell r="P338">
            <v>706650</v>
          </cell>
          <cell r="Q338">
            <v>590800</v>
          </cell>
          <cell r="R338">
            <v>115850</v>
          </cell>
          <cell r="S338">
            <v>38650</v>
          </cell>
          <cell r="T338">
            <v>38741</v>
          </cell>
          <cell r="U338">
            <v>11</v>
          </cell>
          <cell r="V338">
            <v>6.06</v>
          </cell>
        </row>
        <row r="339">
          <cell r="A339" t="str">
            <v>50113</v>
          </cell>
          <cell r="B339" t="str">
            <v>RU000A0BBB37</v>
          </cell>
          <cell r="C339" t="str">
            <v>Государственные именные облигации Московской области, выпуск</v>
          </cell>
          <cell r="D339">
            <v>1000</v>
          </cell>
          <cell r="E339">
            <v>0</v>
          </cell>
          <cell r="F339" t="str">
            <v>TOTAL</v>
          </cell>
          <cell r="G339">
            <v>35000</v>
          </cell>
          <cell r="H339">
            <v>38706</v>
          </cell>
          <cell r="I339">
            <v>107.15</v>
          </cell>
          <cell r="J339">
            <v>1071.5</v>
          </cell>
          <cell r="K339">
            <v>1</v>
          </cell>
          <cell r="L339">
            <v>37502500</v>
          </cell>
          <cell r="M339">
            <v>39924</v>
          </cell>
          <cell r="N339">
            <v>20.190000000000001</v>
          </cell>
          <cell r="O339">
            <v>16.88</v>
          </cell>
          <cell r="P339">
            <v>706650</v>
          </cell>
          <cell r="Q339">
            <v>590800</v>
          </cell>
          <cell r="R339">
            <v>115850</v>
          </cell>
          <cell r="S339">
            <v>38650</v>
          </cell>
          <cell r="T339">
            <v>38741</v>
          </cell>
          <cell r="U339">
            <v>11</v>
          </cell>
          <cell r="V339">
            <v>6.06</v>
          </cell>
        </row>
        <row r="340">
          <cell r="A340" t="str">
            <v>50113</v>
          </cell>
          <cell r="B340" t="str">
            <v>RU000A0DASA0</v>
          </cell>
          <cell r="C340" t="str">
            <v>Облигации Городского облигационного (внутреннего) займа г. М</v>
          </cell>
          <cell r="D340">
            <v>1000</v>
          </cell>
          <cell r="E340">
            <v>0</v>
          </cell>
          <cell r="F340" t="str">
            <v>22514</v>
          </cell>
          <cell r="G340">
            <v>100000</v>
          </cell>
          <cell r="H340">
            <v>38706</v>
          </cell>
          <cell r="I340">
            <v>106.35</v>
          </cell>
          <cell r="J340">
            <v>1063.5</v>
          </cell>
          <cell r="K340">
            <v>1</v>
          </cell>
          <cell r="L340">
            <v>106350000</v>
          </cell>
          <cell r="M340">
            <v>41841</v>
          </cell>
          <cell r="N340">
            <v>44.66</v>
          </cell>
          <cell r="O340">
            <v>41.64</v>
          </cell>
          <cell r="P340">
            <v>4466000</v>
          </cell>
          <cell r="Q340">
            <v>4164000</v>
          </cell>
          <cell r="R340">
            <v>302000</v>
          </cell>
          <cell r="S340">
            <v>38554</v>
          </cell>
          <cell r="T340">
            <v>38738</v>
          </cell>
          <cell r="U340">
            <v>10</v>
          </cell>
          <cell r="V340">
            <v>6.18</v>
          </cell>
        </row>
        <row r="341">
          <cell r="A341" t="str">
            <v>50113</v>
          </cell>
          <cell r="B341" t="str">
            <v>RU000A0DASA0</v>
          </cell>
          <cell r="C341" t="str">
            <v>Облигации Городского облигационного (внутреннего) займа г. М</v>
          </cell>
          <cell r="D341">
            <v>1000</v>
          </cell>
          <cell r="E341">
            <v>0</v>
          </cell>
          <cell r="F341" t="str">
            <v>TOTAL</v>
          </cell>
          <cell r="G341">
            <v>100000</v>
          </cell>
          <cell r="H341">
            <v>38706</v>
          </cell>
          <cell r="I341">
            <v>106.35</v>
          </cell>
          <cell r="J341">
            <v>1063.5</v>
          </cell>
          <cell r="K341">
            <v>1</v>
          </cell>
          <cell r="L341">
            <v>106350000</v>
          </cell>
          <cell r="M341">
            <v>41841</v>
          </cell>
          <cell r="N341">
            <v>44.66</v>
          </cell>
          <cell r="O341">
            <v>41.64</v>
          </cell>
          <cell r="P341">
            <v>4466000</v>
          </cell>
          <cell r="Q341">
            <v>4164000</v>
          </cell>
          <cell r="R341">
            <v>302000</v>
          </cell>
          <cell r="S341">
            <v>38554</v>
          </cell>
          <cell r="T341">
            <v>38738</v>
          </cell>
          <cell r="U341">
            <v>10</v>
          </cell>
          <cell r="V341">
            <v>6.18</v>
          </cell>
        </row>
        <row r="342">
          <cell r="A342" t="str">
            <v>50113</v>
          </cell>
          <cell r="B342" t="str">
            <v>------</v>
          </cell>
          <cell r="C342" t="str">
            <v>Облигации ОАО "Газпром" сер. А6</v>
          </cell>
          <cell r="D342">
            <v>1000</v>
          </cell>
          <cell r="E342">
            <v>0.03</v>
          </cell>
          <cell r="F342" t="str">
            <v>22580</v>
          </cell>
          <cell r="G342">
            <v>65000</v>
          </cell>
          <cell r="H342">
            <v>38708</v>
          </cell>
          <cell r="I342">
            <v>94.96</v>
          </cell>
          <cell r="J342">
            <v>949.6</v>
          </cell>
          <cell r="K342">
            <v>1</v>
          </cell>
          <cell r="L342">
            <v>61724000</v>
          </cell>
          <cell r="M342">
            <v>40031</v>
          </cell>
          <cell r="N342">
            <v>27.04</v>
          </cell>
          <cell r="O342">
            <v>25.32</v>
          </cell>
          <cell r="P342">
            <v>1757600</v>
          </cell>
          <cell r="Q342">
            <v>1645800</v>
          </cell>
          <cell r="R342">
            <v>111800</v>
          </cell>
          <cell r="T342">
            <v>38757</v>
          </cell>
          <cell r="U342">
            <v>6.95</v>
          </cell>
          <cell r="V342">
            <v>6.97</v>
          </cell>
        </row>
        <row r="343">
          <cell r="A343" t="str">
            <v>50113</v>
          </cell>
          <cell r="B343" t="str">
            <v>------</v>
          </cell>
          <cell r="C343" t="str">
            <v>Облигации ОАО "Газпром" сер. А6</v>
          </cell>
          <cell r="D343">
            <v>1000</v>
          </cell>
          <cell r="E343">
            <v>0.03</v>
          </cell>
          <cell r="F343" t="str">
            <v>TOTAL</v>
          </cell>
          <cell r="G343">
            <v>65000</v>
          </cell>
          <cell r="H343">
            <v>38708</v>
          </cell>
          <cell r="I343">
            <v>94.96</v>
          </cell>
          <cell r="J343">
            <v>949.6</v>
          </cell>
          <cell r="K343">
            <v>1</v>
          </cell>
          <cell r="L343">
            <v>61724000</v>
          </cell>
          <cell r="M343">
            <v>40031</v>
          </cell>
          <cell r="N343">
            <v>27.04</v>
          </cell>
          <cell r="O343">
            <v>25.32</v>
          </cell>
          <cell r="P343">
            <v>1757600</v>
          </cell>
          <cell r="Q343">
            <v>1645800</v>
          </cell>
          <cell r="R343">
            <v>111800</v>
          </cell>
          <cell r="T343">
            <v>38757</v>
          </cell>
          <cell r="U343">
            <v>6.95</v>
          </cell>
          <cell r="V343">
            <v>6.97</v>
          </cell>
        </row>
        <row r="344">
          <cell r="A344" t="str">
            <v>50113</v>
          </cell>
          <cell r="B344" t="str">
            <v>------</v>
          </cell>
          <cell r="C344" t="str">
            <v>Облигации ОАО "Газпром" сер. А6</v>
          </cell>
          <cell r="D344">
            <v>1000</v>
          </cell>
          <cell r="E344">
            <v>0.03</v>
          </cell>
          <cell r="F344" t="str">
            <v>22553</v>
          </cell>
          <cell r="G344">
            <v>79000</v>
          </cell>
          <cell r="H344">
            <v>38707</v>
          </cell>
          <cell r="I344">
            <v>94.95</v>
          </cell>
          <cell r="J344">
            <v>949.5</v>
          </cell>
          <cell r="K344">
            <v>1</v>
          </cell>
          <cell r="L344">
            <v>75010500</v>
          </cell>
          <cell r="M344">
            <v>40031</v>
          </cell>
          <cell r="N344">
            <v>27.04</v>
          </cell>
          <cell r="O344">
            <v>25.13</v>
          </cell>
          <cell r="P344">
            <v>2136160</v>
          </cell>
          <cell r="Q344">
            <v>1985270</v>
          </cell>
          <cell r="R344">
            <v>150890</v>
          </cell>
          <cell r="T344">
            <v>38757</v>
          </cell>
          <cell r="U344">
            <v>6.95</v>
          </cell>
          <cell r="V344">
            <v>6.97</v>
          </cell>
        </row>
        <row r="345">
          <cell r="A345" t="str">
            <v>50113</v>
          </cell>
          <cell r="B345" t="str">
            <v>------</v>
          </cell>
          <cell r="C345" t="str">
            <v>Облигации ОАО "Газпром" сер. А6</v>
          </cell>
          <cell r="D345">
            <v>1000</v>
          </cell>
          <cell r="E345">
            <v>0.03</v>
          </cell>
          <cell r="F345" t="str">
            <v>TOTAL</v>
          </cell>
          <cell r="G345">
            <v>79000</v>
          </cell>
          <cell r="H345">
            <v>38707</v>
          </cell>
          <cell r="I345">
            <v>94.95</v>
          </cell>
          <cell r="J345">
            <v>949.5</v>
          </cell>
          <cell r="K345">
            <v>1</v>
          </cell>
          <cell r="L345">
            <v>75010500</v>
          </cell>
          <cell r="M345">
            <v>40031</v>
          </cell>
          <cell r="N345">
            <v>27.04</v>
          </cell>
          <cell r="O345">
            <v>25.13</v>
          </cell>
          <cell r="P345">
            <v>2136160</v>
          </cell>
          <cell r="Q345">
            <v>1985270</v>
          </cell>
          <cell r="R345">
            <v>150890</v>
          </cell>
          <cell r="T345">
            <v>38757</v>
          </cell>
          <cell r="U345">
            <v>6.95</v>
          </cell>
          <cell r="V345">
            <v>6.97</v>
          </cell>
        </row>
        <row r="346">
          <cell r="A346" t="str">
            <v>50113</v>
          </cell>
          <cell r="B346" t="str">
            <v>SU46017RMFS8</v>
          </cell>
          <cell r="C346" t="str">
            <v>Облигации федерального займа с амортизацией долга с переменн</v>
          </cell>
          <cell r="D346">
            <v>1000</v>
          </cell>
          <cell r="E346">
            <v>0</v>
          </cell>
          <cell r="F346" t="str">
            <v>22577</v>
          </cell>
          <cell r="G346">
            <v>98530</v>
          </cell>
          <cell r="H346">
            <v>38708</v>
          </cell>
          <cell r="I346">
            <v>100.6039</v>
          </cell>
          <cell r="J346">
            <v>1006.039</v>
          </cell>
          <cell r="K346">
            <v>1</v>
          </cell>
          <cell r="L346">
            <v>99125022.670000002</v>
          </cell>
          <cell r="M346">
            <v>42585</v>
          </cell>
          <cell r="N346">
            <v>11.1</v>
          </cell>
          <cell r="O346">
            <v>8.8800000000000008</v>
          </cell>
          <cell r="P346">
            <v>1093683</v>
          </cell>
          <cell r="Q346">
            <v>874946.4</v>
          </cell>
          <cell r="R346">
            <v>218736.6</v>
          </cell>
          <cell r="S346">
            <v>38672</v>
          </cell>
          <cell r="T346">
            <v>38763</v>
          </cell>
          <cell r="U346">
            <v>9</v>
          </cell>
          <cell r="V346">
            <v>1.61</v>
          </cell>
        </row>
        <row r="347">
          <cell r="A347" t="str">
            <v>50113</v>
          </cell>
          <cell r="B347" t="str">
            <v>SU46017RMFS8</v>
          </cell>
          <cell r="C347" t="str">
            <v>Облигации федерального займа с амортизацией долга с переменн</v>
          </cell>
          <cell r="D347">
            <v>1000</v>
          </cell>
          <cell r="E347">
            <v>0</v>
          </cell>
          <cell r="F347" t="str">
            <v>TOTAL</v>
          </cell>
          <cell r="G347">
            <v>98530</v>
          </cell>
          <cell r="H347">
            <v>38708</v>
          </cell>
          <cell r="I347">
            <v>100.6039</v>
          </cell>
          <cell r="J347">
            <v>1006.039</v>
          </cell>
          <cell r="K347">
            <v>1</v>
          </cell>
          <cell r="L347">
            <v>99125022.670000002</v>
          </cell>
          <cell r="M347">
            <v>42585</v>
          </cell>
          <cell r="N347">
            <v>11.1</v>
          </cell>
          <cell r="O347">
            <v>8.8800000000000008</v>
          </cell>
          <cell r="P347">
            <v>1093683</v>
          </cell>
          <cell r="Q347">
            <v>874946.4</v>
          </cell>
          <cell r="R347">
            <v>218736.6</v>
          </cell>
          <cell r="S347">
            <v>38672</v>
          </cell>
          <cell r="T347">
            <v>38763</v>
          </cell>
          <cell r="U347">
            <v>9</v>
          </cell>
          <cell r="V347">
            <v>1.61</v>
          </cell>
        </row>
        <row r="348">
          <cell r="A348" t="str">
            <v>50113</v>
          </cell>
          <cell r="B348" t="str">
            <v>SU46017RMFS8</v>
          </cell>
          <cell r="C348" t="str">
            <v>Облигации федерального займа с амортизацией долга с переменн</v>
          </cell>
          <cell r="D348">
            <v>1000</v>
          </cell>
          <cell r="E348">
            <v>0</v>
          </cell>
          <cell r="F348" t="str">
            <v>22576</v>
          </cell>
          <cell r="G348">
            <v>98530</v>
          </cell>
          <cell r="H348">
            <v>38708</v>
          </cell>
          <cell r="I348">
            <v>100.6039</v>
          </cell>
          <cell r="J348">
            <v>1006.039</v>
          </cell>
          <cell r="K348">
            <v>1</v>
          </cell>
          <cell r="L348">
            <v>99125022.670000002</v>
          </cell>
          <cell r="M348">
            <v>42585</v>
          </cell>
          <cell r="N348">
            <v>11.1</v>
          </cell>
          <cell r="O348">
            <v>8.8800000000000008</v>
          </cell>
          <cell r="P348">
            <v>1093683</v>
          </cell>
          <cell r="Q348">
            <v>874946.4</v>
          </cell>
          <cell r="R348">
            <v>218736.6</v>
          </cell>
          <cell r="S348">
            <v>38672</v>
          </cell>
          <cell r="T348">
            <v>38763</v>
          </cell>
          <cell r="U348">
            <v>9</v>
          </cell>
          <cell r="V348">
            <v>1.61</v>
          </cell>
        </row>
        <row r="349">
          <cell r="A349" t="str">
            <v>50113</v>
          </cell>
          <cell r="B349" t="str">
            <v>SU46017RMFS8</v>
          </cell>
          <cell r="C349" t="str">
            <v>Облигации федерального займа с амортизацией долга с переменн</v>
          </cell>
          <cell r="D349">
            <v>1000</v>
          </cell>
          <cell r="E349">
            <v>0</v>
          </cell>
          <cell r="F349" t="str">
            <v>TOTAL</v>
          </cell>
          <cell r="G349">
            <v>98530</v>
          </cell>
          <cell r="H349">
            <v>38708</v>
          </cell>
          <cell r="I349">
            <v>100.6039</v>
          </cell>
          <cell r="J349">
            <v>1006.039</v>
          </cell>
          <cell r="K349">
            <v>1</v>
          </cell>
          <cell r="L349">
            <v>99125022.670000002</v>
          </cell>
          <cell r="M349">
            <v>42585</v>
          </cell>
          <cell r="N349">
            <v>11.1</v>
          </cell>
          <cell r="O349">
            <v>8.8800000000000008</v>
          </cell>
          <cell r="P349">
            <v>1093683</v>
          </cell>
          <cell r="Q349">
            <v>874946.4</v>
          </cell>
          <cell r="R349">
            <v>218736.6</v>
          </cell>
          <cell r="S349">
            <v>38672</v>
          </cell>
          <cell r="T349">
            <v>38763</v>
          </cell>
          <cell r="U349">
            <v>9</v>
          </cell>
          <cell r="V349">
            <v>1.61</v>
          </cell>
        </row>
        <row r="350">
          <cell r="A350" t="str">
            <v>50208</v>
          </cell>
          <cell r="C350" t="str">
            <v>Облигации "Севкабель-Финанс",2</v>
          </cell>
          <cell r="D350">
            <v>1000</v>
          </cell>
          <cell r="E350">
            <v>0</v>
          </cell>
          <cell r="F350" t="str">
            <v>22468</v>
          </cell>
          <cell r="G350">
            <v>50000</v>
          </cell>
          <cell r="H350">
            <v>38700</v>
          </cell>
          <cell r="I350">
            <v>100</v>
          </cell>
          <cell r="J350">
            <v>1000</v>
          </cell>
          <cell r="K350">
            <v>1</v>
          </cell>
          <cell r="L350">
            <v>50000000</v>
          </cell>
          <cell r="M350">
            <v>39780</v>
          </cell>
          <cell r="N350">
            <v>5.36</v>
          </cell>
          <cell r="O350">
            <v>0</v>
          </cell>
          <cell r="P350">
            <v>268000</v>
          </cell>
          <cell r="Q350">
            <v>0</v>
          </cell>
          <cell r="R350">
            <v>268000</v>
          </cell>
          <cell r="T350">
            <v>38790</v>
          </cell>
          <cell r="U350">
            <v>11.5</v>
          </cell>
          <cell r="V350">
            <v>0</v>
          </cell>
        </row>
        <row r="351">
          <cell r="A351" t="str">
            <v>50208</v>
          </cell>
          <cell r="C351" t="str">
            <v>Облигации "Севкабель-Финанс",2</v>
          </cell>
          <cell r="D351">
            <v>1000</v>
          </cell>
          <cell r="E351">
            <v>0</v>
          </cell>
          <cell r="F351" t="str">
            <v>22469</v>
          </cell>
          <cell r="G351">
            <v>30000</v>
          </cell>
          <cell r="H351">
            <v>38700</v>
          </cell>
          <cell r="I351">
            <v>100</v>
          </cell>
          <cell r="J351">
            <v>1000</v>
          </cell>
          <cell r="K351">
            <v>1</v>
          </cell>
          <cell r="L351">
            <v>30000000</v>
          </cell>
          <cell r="M351">
            <v>39780</v>
          </cell>
          <cell r="N351">
            <v>5.36</v>
          </cell>
          <cell r="O351">
            <v>0</v>
          </cell>
          <cell r="P351">
            <v>160800</v>
          </cell>
          <cell r="Q351">
            <v>0</v>
          </cell>
          <cell r="R351">
            <v>160800</v>
          </cell>
          <cell r="T351">
            <v>38790</v>
          </cell>
          <cell r="U351">
            <v>11.5</v>
          </cell>
          <cell r="V351">
            <v>0</v>
          </cell>
        </row>
        <row r="352">
          <cell r="A352" t="str">
            <v>50208</v>
          </cell>
          <cell r="C352" t="str">
            <v>Облигации "Севкабель-Финанс",2</v>
          </cell>
          <cell r="D352">
            <v>1000</v>
          </cell>
          <cell r="E352">
            <v>0</v>
          </cell>
          <cell r="F352" t="str">
            <v>TOTAL</v>
          </cell>
          <cell r="G352">
            <v>80000</v>
          </cell>
          <cell r="H352">
            <v>38700</v>
          </cell>
          <cell r="I352">
            <v>100</v>
          </cell>
          <cell r="J352">
            <v>1000</v>
          </cell>
          <cell r="K352">
            <v>1</v>
          </cell>
          <cell r="L352">
            <v>80000000</v>
          </cell>
          <cell r="M352">
            <v>39780</v>
          </cell>
          <cell r="N352">
            <v>5.36</v>
          </cell>
          <cell r="O352">
            <v>0</v>
          </cell>
          <cell r="P352">
            <v>428800</v>
          </cell>
          <cell r="Q352">
            <v>0</v>
          </cell>
          <cell r="R352">
            <v>428800</v>
          </cell>
          <cell r="T352">
            <v>38790</v>
          </cell>
          <cell r="U352">
            <v>11.5</v>
          </cell>
          <cell r="V352">
            <v>0</v>
          </cell>
        </row>
        <row r="353">
          <cell r="A353" t="str">
            <v>50305</v>
          </cell>
          <cell r="B353" t="str">
            <v>SU46003RMFS8</v>
          </cell>
          <cell r="C353" t="str">
            <v>Облигации федерального займа с фиксированным купонным доходо</v>
          </cell>
          <cell r="D353">
            <v>1000</v>
          </cell>
          <cell r="E353">
            <v>0</v>
          </cell>
          <cell r="F353" t="str">
            <v>19915</v>
          </cell>
          <cell r="G353">
            <v>7000</v>
          </cell>
          <cell r="H353">
            <v>38315</v>
          </cell>
          <cell r="I353">
            <v>111.25</v>
          </cell>
          <cell r="J353">
            <v>1112.5</v>
          </cell>
          <cell r="K353">
            <v>1</v>
          </cell>
          <cell r="L353">
            <v>7724822</v>
          </cell>
          <cell r="M353">
            <v>40373</v>
          </cell>
          <cell r="N353">
            <v>44.93</v>
          </cell>
          <cell r="O353">
            <v>0</v>
          </cell>
          <cell r="P353">
            <v>314510</v>
          </cell>
          <cell r="Q353">
            <v>0</v>
          </cell>
          <cell r="R353">
            <v>314510</v>
          </cell>
          <cell r="S353">
            <v>38553</v>
          </cell>
          <cell r="T353">
            <v>38735</v>
          </cell>
          <cell r="U353">
            <v>10</v>
          </cell>
          <cell r="V353">
            <v>5.3</v>
          </cell>
        </row>
        <row r="354">
          <cell r="A354" t="str">
            <v>50305</v>
          </cell>
          <cell r="B354" t="str">
            <v>SU46003RMFS8</v>
          </cell>
          <cell r="C354" t="str">
            <v>Облигации федерального займа с фиксированным купонным доходо</v>
          </cell>
          <cell r="D354">
            <v>1000</v>
          </cell>
          <cell r="E354">
            <v>0</v>
          </cell>
          <cell r="F354" t="str">
            <v>19916</v>
          </cell>
          <cell r="G354">
            <v>2000</v>
          </cell>
          <cell r="H354">
            <v>38315</v>
          </cell>
          <cell r="I354">
            <v>111.23</v>
          </cell>
          <cell r="J354">
            <v>1112.3</v>
          </cell>
          <cell r="K354">
            <v>1</v>
          </cell>
          <cell r="L354">
            <v>2207092</v>
          </cell>
          <cell r="M354">
            <v>40373</v>
          </cell>
          <cell r="N354">
            <v>44.93</v>
          </cell>
          <cell r="O354">
            <v>0</v>
          </cell>
          <cell r="P354">
            <v>89860</v>
          </cell>
          <cell r="Q354">
            <v>0</v>
          </cell>
          <cell r="R354">
            <v>89860</v>
          </cell>
          <cell r="S354">
            <v>38553</v>
          </cell>
          <cell r="T354">
            <v>38735</v>
          </cell>
          <cell r="U354">
            <v>10</v>
          </cell>
          <cell r="V354">
            <v>5.3</v>
          </cell>
        </row>
        <row r="355">
          <cell r="A355" t="str">
            <v>50305</v>
          </cell>
          <cell r="B355" t="str">
            <v>SU46003RMFS8</v>
          </cell>
          <cell r="C355" t="str">
            <v>Облигации федерального займа с фиксированным купонным доходо</v>
          </cell>
          <cell r="D355">
            <v>1000</v>
          </cell>
          <cell r="E355">
            <v>0</v>
          </cell>
          <cell r="F355" t="str">
            <v>19917</v>
          </cell>
          <cell r="G355">
            <v>6995</v>
          </cell>
          <cell r="H355">
            <v>38315</v>
          </cell>
          <cell r="I355">
            <v>111.25</v>
          </cell>
          <cell r="J355">
            <v>1112.5</v>
          </cell>
          <cell r="K355">
            <v>1</v>
          </cell>
          <cell r="L355">
            <v>7719304.2699999996</v>
          </cell>
          <cell r="M355">
            <v>40373</v>
          </cell>
          <cell r="N355">
            <v>44.93</v>
          </cell>
          <cell r="O355">
            <v>0</v>
          </cell>
          <cell r="P355">
            <v>314285.34999999998</v>
          </cell>
          <cell r="Q355">
            <v>0</v>
          </cell>
          <cell r="R355">
            <v>314285.34999999998</v>
          </cell>
          <cell r="S355">
            <v>38553</v>
          </cell>
          <cell r="T355">
            <v>38735</v>
          </cell>
          <cell r="U355">
            <v>10</v>
          </cell>
          <cell r="V355">
            <v>5.3</v>
          </cell>
        </row>
        <row r="356">
          <cell r="A356" t="str">
            <v>50305</v>
          </cell>
          <cell r="B356" t="str">
            <v>SU46003RMFS8</v>
          </cell>
          <cell r="C356" t="str">
            <v>Облигации федерального займа с фиксированным купонным доходо</v>
          </cell>
          <cell r="D356">
            <v>1000</v>
          </cell>
          <cell r="E356">
            <v>0</v>
          </cell>
          <cell r="F356" t="str">
            <v>19914</v>
          </cell>
          <cell r="G356">
            <v>10000</v>
          </cell>
          <cell r="H356">
            <v>38316</v>
          </cell>
          <cell r="I356">
            <v>111.05</v>
          </cell>
          <cell r="J356">
            <v>1110.5</v>
          </cell>
          <cell r="K356">
            <v>1</v>
          </cell>
          <cell r="L356">
            <v>11035460</v>
          </cell>
          <cell r="M356">
            <v>40373</v>
          </cell>
          <cell r="N356">
            <v>44.93</v>
          </cell>
          <cell r="O356">
            <v>0</v>
          </cell>
          <cell r="P356">
            <v>449300</v>
          </cell>
          <cell r="Q356">
            <v>0</v>
          </cell>
          <cell r="R356">
            <v>449300</v>
          </cell>
          <cell r="S356">
            <v>38553</v>
          </cell>
          <cell r="T356">
            <v>38735</v>
          </cell>
          <cell r="U356">
            <v>10</v>
          </cell>
          <cell r="V356">
            <v>5.3</v>
          </cell>
        </row>
        <row r="357">
          <cell r="A357" t="str">
            <v>50305</v>
          </cell>
          <cell r="B357" t="str">
            <v>SU46003RMFS8</v>
          </cell>
          <cell r="C357" t="str">
            <v>Облигации федерального займа с фиксированным купонным доходо</v>
          </cell>
          <cell r="D357">
            <v>1000</v>
          </cell>
          <cell r="E357">
            <v>0</v>
          </cell>
          <cell r="F357" t="str">
            <v>19907</v>
          </cell>
          <cell r="G357">
            <v>11472</v>
          </cell>
          <cell r="H357">
            <v>38322</v>
          </cell>
          <cell r="I357">
            <v>110.455</v>
          </cell>
          <cell r="J357">
            <v>1104.55</v>
          </cell>
          <cell r="K357">
            <v>1</v>
          </cell>
          <cell r="L357">
            <v>12659879.710000001</v>
          </cell>
          <cell r="M357">
            <v>40373</v>
          </cell>
          <cell r="N357">
            <v>44.93</v>
          </cell>
          <cell r="O357">
            <v>0</v>
          </cell>
          <cell r="P357">
            <v>515436.96</v>
          </cell>
          <cell r="Q357">
            <v>0</v>
          </cell>
          <cell r="R357">
            <v>515436.96</v>
          </cell>
          <cell r="S357">
            <v>38553</v>
          </cell>
          <cell r="T357">
            <v>38735</v>
          </cell>
          <cell r="U357">
            <v>10</v>
          </cell>
          <cell r="V357">
            <v>5.3</v>
          </cell>
        </row>
        <row r="358">
          <cell r="A358" t="str">
            <v>50305</v>
          </cell>
          <cell r="B358" t="str">
            <v>SU46003RMFS8</v>
          </cell>
          <cell r="C358" t="str">
            <v>Облигации федерального займа с фиксированным купонным доходо</v>
          </cell>
          <cell r="D358">
            <v>1000</v>
          </cell>
          <cell r="E358">
            <v>0</v>
          </cell>
          <cell r="F358" t="str">
            <v>19908</v>
          </cell>
          <cell r="G358">
            <v>2000</v>
          </cell>
          <cell r="H358">
            <v>38322</v>
          </cell>
          <cell r="I358">
            <v>110.31</v>
          </cell>
          <cell r="J358">
            <v>1103.0999999999999</v>
          </cell>
          <cell r="K358">
            <v>1</v>
          </cell>
          <cell r="L358">
            <v>2207092</v>
          </cell>
          <cell r="M358">
            <v>40373</v>
          </cell>
          <cell r="N358">
            <v>44.93</v>
          </cell>
          <cell r="O358">
            <v>0</v>
          </cell>
          <cell r="P358">
            <v>89860</v>
          </cell>
          <cell r="Q358">
            <v>0</v>
          </cell>
          <cell r="R358">
            <v>89860</v>
          </cell>
          <cell r="S358">
            <v>38553</v>
          </cell>
          <cell r="T358">
            <v>38735</v>
          </cell>
          <cell r="U358">
            <v>10</v>
          </cell>
          <cell r="V358">
            <v>5.3</v>
          </cell>
        </row>
        <row r="359">
          <cell r="A359" t="str">
            <v>50305</v>
          </cell>
          <cell r="B359" t="str">
            <v>SU46003RMFS8</v>
          </cell>
          <cell r="C359" t="str">
            <v>Облигации федерального займа с фиксированным купонным доходо</v>
          </cell>
          <cell r="D359">
            <v>1000</v>
          </cell>
          <cell r="E359">
            <v>0</v>
          </cell>
          <cell r="F359" t="str">
            <v>19909</v>
          </cell>
          <cell r="G359">
            <v>2000</v>
          </cell>
          <cell r="H359">
            <v>38322</v>
          </cell>
          <cell r="I359">
            <v>110.36</v>
          </cell>
          <cell r="J359">
            <v>1103.5999999999999</v>
          </cell>
          <cell r="K359">
            <v>1</v>
          </cell>
          <cell r="L359">
            <v>2207092</v>
          </cell>
          <cell r="M359">
            <v>40373</v>
          </cell>
          <cell r="N359">
            <v>44.93</v>
          </cell>
          <cell r="O359">
            <v>0</v>
          </cell>
          <cell r="P359">
            <v>89860</v>
          </cell>
          <cell r="Q359">
            <v>0</v>
          </cell>
          <cell r="R359">
            <v>89860</v>
          </cell>
          <cell r="S359">
            <v>38553</v>
          </cell>
          <cell r="T359">
            <v>38735</v>
          </cell>
          <cell r="U359">
            <v>10</v>
          </cell>
          <cell r="V359">
            <v>5.3</v>
          </cell>
        </row>
        <row r="360">
          <cell r="A360" t="str">
            <v>50305</v>
          </cell>
          <cell r="B360" t="str">
            <v>SU46003RMFS8</v>
          </cell>
          <cell r="C360" t="str">
            <v>Облигации федерального займа с фиксированным купонным доходо</v>
          </cell>
          <cell r="D360">
            <v>1000</v>
          </cell>
          <cell r="E360">
            <v>0</v>
          </cell>
          <cell r="F360" t="str">
            <v>19910</v>
          </cell>
          <cell r="G360">
            <v>2000</v>
          </cell>
          <cell r="H360">
            <v>38322</v>
          </cell>
          <cell r="I360">
            <v>110.41</v>
          </cell>
          <cell r="J360">
            <v>1104.0999999999999</v>
          </cell>
          <cell r="K360">
            <v>1</v>
          </cell>
          <cell r="L360">
            <v>2207092</v>
          </cell>
          <cell r="M360">
            <v>40373</v>
          </cell>
          <cell r="N360">
            <v>44.93</v>
          </cell>
          <cell r="O360">
            <v>0</v>
          </cell>
          <cell r="P360">
            <v>89860</v>
          </cell>
          <cell r="Q360">
            <v>0</v>
          </cell>
          <cell r="R360">
            <v>89860</v>
          </cell>
          <cell r="S360">
            <v>38553</v>
          </cell>
          <cell r="T360">
            <v>38735</v>
          </cell>
          <cell r="U360">
            <v>10</v>
          </cell>
          <cell r="V360">
            <v>5.3</v>
          </cell>
        </row>
        <row r="361">
          <cell r="A361" t="str">
            <v>50305</v>
          </cell>
          <cell r="B361" t="str">
            <v>SU46003RMFS8</v>
          </cell>
          <cell r="C361" t="str">
            <v>Облигации федерального займа с фиксированным купонным доходо</v>
          </cell>
          <cell r="D361">
            <v>1000</v>
          </cell>
          <cell r="E361">
            <v>0</v>
          </cell>
          <cell r="F361" t="str">
            <v>19911</v>
          </cell>
          <cell r="G361">
            <v>2000</v>
          </cell>
          <cell r="H361">
            <v>38322</v>
          </cell>
          <cell r="I361">
            <v>110.46</v>
          </cell>
          <cell r="J361">
            <v>1104.5999999999999</v>
          </cell>
          <cell r="K361">
            <v>1</v>
          </cell>
          <cell r="L361">
            <v>2207092</v>
          </cell>
          <cell r="M361">
            <v>40373</v>
          </cell>
          <cell r="N361">
            <v>44.93</v>
          </cell>
          <cell r="O361">
            <v>0</v>
          </cell>
          <cell r="P361">
            <v>89860</v>
          </cell>
          <cell r="Q361">
            <v>0</v>
          </cell>
          <cell r="R361">
            <v>89860</v>
          </cell>
          <cell r="S361">
            <v>38553</v>
          </cell>
          <cell r="T361">
            <v>38735</v>
          </cell>
          <cell r="U361">
            <v>10</v>
          </cell>
          <cell r="V361">
            <v>5.3</v>
          </cell>
        </row>
        <row r="362">
          <cell r="A362" t="str">
            <v>50305</v>
          </cell>
          <cell r="B362" t="str">
            <v>SU46003RMFS8</v>
          </cell>
          <cell r="C362" t="str">
            <v>Облигации федерального займа с фиксированным купонным доходо</v>
          </cell>
          <cell r="D362">
            <v>1000</v>
          </cell>
          <cell r="E362">
            <v>0</v>
          </cell>
          <cell r="F362" t="str">
            <v>19912</v>
          </cell>
          <cell r="G362">
            <v>2000</v>
          </cell>
          <cell r="H362">
            <v>38322</v>
          </cell>
          <cell r="I362">
            <v>110.51</v>
          </cell>
          <cell r="J362">
            <v>1105.0999999999999</v>
          </cell>
          <cell r="K362">
            <v>1</v>
          </cell>
          <cell r="L362">
            <v>2207092</v>
          </cell>
          <cell r="M362">
            <v>40373</v>
          </cell>
          <cell r="N362">
            <v>44.93</v>
          </cell>
          <cell r="O362">
            <v>0</v>
          </cell>
          <cell r="P362">
            <v>89860</v>
          </cell>
          <cell r="Q362">
            <v>0</v>
          </cell>
          <cell r="R362">
            <v>89860</v>
          </cell>
          <cell r="S362">
            <v>38553</v>
          </cell>
          <cell r="T362">
            <v>38735</v>
          </cell>
          <cell r="U362">
            <v>10</v>
          </cell>
          <cell r="V362">
            <v>5.3</v>
          </cell>
        </row>
        <row r="363">
          <cell r="A363" t="str">
            <v>50305</v>
          </cell>
          <cell r="B363" t="str">
            <v>SU46003RMFS8</v>
          </cell>
          <cell r="C363" t="str">
            <v>Облигации федерального займа с фиксированным купонным доходо</v>
          </cell>
          <cell r="D363">
            <v>1000</v>
          </cell>
          <cell r="E363">
            <v>0</v>
          </cell>
          <cell r="F363" t="str">
            <v>19913</v>
          </cell>
          <cell r="G363">
            <v>2000</v>
          </cell>
          <cell r="H363">
            <v>38322</v>
          </cell>
          <cell r="I363">
            <v>110.56</v>
          </cell>
          <cell r="J363">
            <v>1105.5999999999999</v>
          </cell>
          <cell r="K363">
            <v>1</v>
          </cell>
          <cell r="L363">
            <v>2207092</v>
          </cell>
          <cell r="M363">
            <v>40373</v>
          </cell>
          <cell r="N363">
            <v>44.93</v>
          </cell>
          <cell r="O363">
            <v>0</v>
          </cell>
          <cell r="P363">
            <v>89860</v>
          </cell>
          <cell r="Q363">
            <v>0</v>
          </cell>
          <cell r="R363">
            <v>89860</v>
          </cell>
          <cell r="S363">
            <v>38553</v>
          </cell>
          <cell r="T363">
            <v>38735</v>
          </cell>
          <cell r="U363">
            <v>10</v>
          </cell>
          <cell r="V363">
            <v>5.3</v>
          </cell>
        </row>
        <row r="364">
          <cell r="A364" t="str">
            <v>50305</v>
          </cell>
          <cell r="B364" t="str">
            <v>SU46003RMFS8</v>
          </cell>
          <cell r="C364" t="str">
            <v>Облигации федерального займа с фиксированным купонным доходо</v>
          </cell>
          <cell r="D364">
            <v>1000</v>
          </cell>
          <cell r="E364">
            <v>0</v>
          </cell>
          <cell r="F364" t="str">
            <v>19906</v>
          </cell>
          <cell r="G364">
            <v>2533</v>
          </cell>
          <cell r="H364">
            <v>38343</v>
          </cell>
          <cell r="I364">
            <v>110.3571</v>
          </cell>
          <cell r="J364">
            <v>1103.5709999999999</v>
          </cell>
          <cell r="K364">
            <v>1</v>
          </cell>
          <cell r="L364">
            <v>2795282.02</v>
          </cell>
          <cell r="M364">
            <v>40373</v>
          </cell>
          <cell r="N364">
            <v>44.93</v>
          </cell>
          <cell r="O364">
            <v>0</v>
          </cell>
          <cell r="P364">
            <v>113807.69</v>
          </cell>
          <cell r="Q364">
            <v>0</v>
          </cell>
          <cell r="R364">
            <v>113807.69</v>
          </cell>
          <cell r="S364">
            <v>38553</v>
          </cell>
          <cell r="T364">
            <v>38735</v>
          </cell>
          <cell r="U364">
            <v>10</v>
          </cell>
          <cell r="V364">
            <v>5.3</v>
          </cell>
        </row>
        <row r="365">
          <cell r="A365" t="str">
            <v>50305</v>
          </cell>
          <cell r="B365" t="str">
            <v>SU46003RMFS8</v>
          </cell>
          <cell r="C365" t="str">
            <v>Облигации федерального займа с фиксированным купонным доходо</v>
          </cell>
          <cell r="D365">
            <v>1000</v>
          </cell>
          <cell r="E365">
            <v>0</v>
          </cell>
          <cell r="F365" t="str">
            <v>TOTAL</v>
          </cell>
          <cell r="G365">
            <v>52000</v>
          </cell>
          <cell r="H365">
            <v>38343</v>
          </cell>
          <cell r="I365">
            <v>110.8038</v>
          </cell>
          <cell r="J365">
            <v>1108.0381</v>
          </cell>
          <cell r="K365">
            <v>1</v>
          </cell>
          <cell r="L365">
            <v>57384392</v>
          </cell>
          <cell r="M365">
            <v>40373</v>
          </cell>
          <cell r="N365">
            <v>44.93</v>
          </cell>
          <cell r="O365">
            <v>0</v>
          </cell>
          <cell r="P365">
            <v>2336360</v>
          </cell>
          <cell r="Q365">
            <v>0</v>
          </cell>
          <cell r="R365">
            <v>2336360</v>
          </cell>
          <cell r="S365">
            <v>38553</v>
          </cell>
          <cell r="T365">
            <v>38735</v>
          </cell>
          <cell r="U365">
            <v>10</v>
          </cell>
          <cell r="V365">
            <v>5.3</v>
          </cell>
        </row>
        <row r="366">
          <cell r="A366" t="str">
            <v>50306</v>
          </cell>
          <cell r="B366" t="str">
            <v>RU26006GSP</v>
          </cell>
          <cell r="C366" t="str">
            <v>Государственные именные облигации Санкт-Петербурга, выпуск 2</v>
          </cell>
          <cell r="D366">
            <v>100</v>
          </cell>
          <cell r="E366">
            <v>0</v>
          </cell>
          <cell r="F366" t="str">
            <v>22571</v>
          </cell>
          <cell r="G366">
            <v>3</v>
          </cell>
          <cell r="H366">
            <v>38370</v>
          </cell>
          <cell r="I366">
            <v>103.526</v>
          </cell>
          <cell r="J366">
            <v>103.526</v>
          </cell>
          <cell r="K366">
            <v>1</v>
          </cell>
          <cell r="L366">
            <v>327.54000000000002</v>
          </cell>
          <cell r="M366">
            <v>41857</v>
          </cell>
          <cell r="N366">
            <v>3.73</v>
          </cell>
          <cell r="O366">
            <v>0</v>
          </cell>
          <cell r="P366">
            <v>11.19</v>
          </cell>
          <cell r="Q366">
            <v>0</v>
          </cell>
          <cell r="R366">
            <v>11.19</v>
          </cell>
          <cell r="S366">
            <v>38581</v>
          </cell>
          <cell r="T366">
            <v>38763</v>
          </cell>
          <cell r="U366">
            <v>10.01</v>
          </cell>
          <cell r="V366">
            <v>6.95</v>
          </cell>
        </row>
        <row r="367">
          <cell r="A367" t="str">
            <v>50306</v>
          </cell>
          <cell r="B367" t="str">
            <v>RU26006GSP</v>
          </cell>
          <cell r="C367" t="str">
            <v>Государственные именные облигации Санкт-Петербурга, выпуск 2</v>
          </cell>
          <cell r="D367">
            <v>100</v>
          </cell>
          <cell r="E367">
            <v>0</v>
          </cell>
          <cell r="F367" t="str">
            <v>22570</v>
          </cell>
          <cell r="G367">
            <v>3</v>
          </cell>
          <cell r="H367">
            <v>38400</v>
          </cell>
          <cell r="I367">
            <v>102.3583</v>
          </cell>
          <cell r="J367">
            <v>102.3583</v>
          </cell>
          <cell r="K367">
            <v>1</v>
          </cell>
          <cell r="L367">
            <v>327.54000000000002</v>
          </cell>
          <cell r="M367">
            <v>41857</v>
          </cell>
          <cell r="N367">
            <v>3.73</v>
          </cell>
          <cell r="O367">
            <v>0</v>
          </cell>
          <cell r="P367">
            <v>11.19</v>
          </cell>
          <cell r="Q367">
            <v>0</v>
          </cell>
          <cell r="R367">
            <v>11.19</v>
          </cell>
          <cell r="S367">
            <v>38581</v>
          </cell>
          <cell r="T367">
            <v>38763</v>
          </cell>
          <cell r="U367">
            <v>10.01</v>
          </cell>
          <cell r="V367">
            <v>6.95</v>
          </cell>
        </row>
        <row r="368">
          <cell r="A368" t="str">
            <v>50306</v>
          </cell>
          <cell r="B368" t="str">
            <v>RU26006GSP</v>
          </cell>
          <cell r="C368" t="str">
            <v>Государственные именные облигации Санкт-Петербурга, выпуск 2</v>
          </cell>
          <cell r="D368">
            <v>100</v>
          </cell>
          <cell r="E368">
            <v>0</v>
          </cell>
          <cell r="F368" t="str">
            <v>22569</v>
          </cell>
          <cell r="G368">
            <v>6426</v>
          </cell>
          <cell r="H368">
            <v>38567</v>
          </cell>
          <cell r="I368">
            <v>101.84099999999999</v>
          </cell>
          <cell r="J368">
            <v>101.84099999999999</v>
          </cell>
          <cell r="K368">
            <v>1</v>
          </cell>
          <cell r="L368">
            <v>701590.68</v>
          </cell>
          <cell r="M368">
            <v>41857</v>
          </cell>
          <cell r="N368">
            <v>3.73</v>
          </cell>
          <cell r="O368">
            <v>0</v>
          </cell>
          <cell r="P368">
            <v>23968.98</v>
          </cell>
          <cell r="Q368">
            <v>0</v>
          </cell>
          <cell r="R368">
            <v>23968.98</v>
          </cell>
          <cell r="S368">
            <v>38581</v>
          </cell>
          <cell r="T368">
            <v>38763</v>
          </cell>
          <cell r="U368">
            <v>10.01</v>
          </cell>
          <cell r="V368">
            <v>6.95</v>
          </cell>
        </row>
        <row r="369">
          <cell r="A369" t="str">
            <v>50306</v>
          </cell>
          <cell r="B369" t="str">
            <v>RU26006GSP</v>
          </cell>
          <cell r="C369" t="str">
            <v>Государственные именные облигации Санкт-Петербурга, выпуск 2</v>
          </cell>
          <cell r="D369">
            <v>100</v>
          </cell>
          <cell r="E369">
            <v>0</v>
          </cell>
          <cell r="F369" t="str">
            <v>22568</v>
          </cell>
          <cell r="G369">
            <v>20411</v>
          </cell>
          <cell r="H369">
            <v>38588</v>
          </cell>
          <cell r="I369">
            <v>106.5</v>
          </cell>
          <cell r="J369">
            <v>106.5</v>
          </cell>
          <cell r="K369">
            <v>1</v>
          </cell>
          <cell r="L369">
            <v>2228472.98</v>
          </cell>
          <cell r="M369">
            <v>41857</v>
          </cell>
          <cell r="N369">
            <v>3.73</v>
          </cell>
          <cell r="O369">
            <v>0.19</v>
          </cell>
          <cell r="P369">
            <v>76133.03</v>
          </cell>
          <cell r="Q369">
            <v>3878.09</v>
          </cell>
          <cell r="R369">
            <v>72254.94</v>
          </cell>
          <cell r="S369">
            <v>38581</v>
          </cell>
          <cell r="T369">
            <v>38763</v>
          </cell>
          <cell r="U369">
            <v>10.01</v>
          </cell>
          <cell r="V369">
            <v>6.95</v>
          </cell>
        </row>
        <row r="370">
          <cell r="A370" t="str">
            <v>50306</v>
          </cell>
          <cell r="B370" t="str">
            <v>RU26006GSP</v>
          </cell>
          <cell r="C370" t="str">
            <v>Государственные именные облигации Санкт-Петербурга, выпуск 2</v>
          </cell>
          <cell r="D370">
            <v>100</v>
          </cell>
          <cell r="E370">
            <v>0</v>
          </cell>
          <cell r="F370" t="str">
            <v>22567</v>
          </cell>
          <cell r="G370">
            <v>51696</v>
          </cell>
          <cell r="H370">
            <v>38658</v>
          </cell>
          <cell r="I370">
            <v>104.45099999999999</v>
          </cell>
          <cell r="J370">
            <v>104.45099999999999</v>
          </cell>
          <cell r="K370">
            <v>1</v>
          </cell>
          <cell r="L370">
            <v>5644169.2800000003</v>
          </cell>
          <cell r="M370">
            <v>41857</v>
          </cell>
          <cell r="N370">
            <v>3.73</v>
          </cell>
          <cell r="O370">
            <v>2.11</v>
          </cell>
          <cell r="P370">
            <v>192826.08</v>
          </cell>
          <cell r="Q370">
            <v>109078.56</v>
          </cell>
          <cell r="R370">
            <v>83747.520000000004</v>
          </cell>
          <cell r="S370">
            <v>38581</v>
          </cell>
          <cell r="T370">
            <v>38763</v>
          </cell>
          <cell r="U370">
            <v>10.01</v>
          </cell>
          <cell r="V370">
            <v>6.95</v>
          </cell>
        </row>
        <row r="371">
          <cell r="A371" t="str">
            <v>50306</v>
          </cell>
          <cell r="B371" t="str">
            <v>RU26006GSP</v>
          </cell>
          <cell r="C371" t="str">
            <v>Государственные именные облигации Санкт-Петербурга, выпуск 2</v>
          </cell>
          <cell r="D371">
            <v>100</v>
          </cell>
          <cell r="E371">
            <v>0</v>
          </cell>
          <cell r="F371" t="str">
            <v>22566</v>
          </cell>
          <cell r="G371">
            <v>326152</v>
          </cell>
          <cell r="H371">
            <v>38691</v>
          </cell>
          <cell r="I371">
            <v>109.1134</v>
          </cell>
          <cell r="J371">
            <v>109.1134</v>
          </cell>
          <cell r="K371">
            <v>1</v>
          </cell>
          <cell r="L371">
            <v>35609275.359999999</v>
          </cell>
          <cell r="M371">
            <v>41857</v>
          </cell>
          <cell r="N371">
            <v>3.73</v>
          </cell>
          <cell r="O371">
            <v>3.02</v>
          </cell>
          <cell r="P371">
            <v>1216546.96</v>
          </cell>
          <cell r="Q371">
            <v>984979.04</v>
          </cell>
          <cell r="R371">
            <v>231567.92</v>
          </cell>
          <cell r="S371">
            <v>38581</v>
          </cell>
          <cell r="T371">
            <v>38763</v>
          </cell>
          <cell r="U371">
            <v>10.01</v>
          </cell>
          <cell r="V371">
            <v>6.95</v>
          </cell>
        </row>
        <row r="372">
          <cell r="A372" t="str">
            <v>50306</v>
          </cell>
          <cell r="B372" t="str">
            <v>RU26006GSP</v>
          </cell>
          <cell r="C372" t="str">
            <v>Государственные именные облигации Санкт-Петербурга, выпуск 2</v>
          </cell>
          <cell r="D372">
            <v>100</v>
          </cell>
          <cell r="E372">
            <v>0</v>
          </cell>
          <cell r="F372" t="str">
            <v>TOTAL</v>
          </cell>
          <cell r="G372">
            <v>404691</v>
          </cell>
          <cell r="H372">
            <v>38691</v>
          </cell>
          <cell r="I372">
            <v>108.2704</v>
          </cell>
          <cell r="J372">
            <v>108.2704</v>
          </cell>
          <cell r="K372">
            <v>1</v>
          </cell>
          <cell r="L372">
            <v>44184163.380000003</v>
          </cell>
          <cell r="M372">
            <v>41857</v>
          </cell>
          <cell r="N372">
            <v>3.73</v>
          </cell>
          <cell r="O372">
            <v>2.7130000000000001</v>
          </cell>
          <cell r="P372">
            <v>1509497.43</v>
          </cell>
          <cell r="Q372">
            <v>1097935.69</v>
          </cell>
          <cell r="R372">
            <v>411561.74</v>
          </cell>
          <cell r="S372">
            <v>38581</v>
          </cell>
          <cell r="T372">
            <v>38763</v>
          </cell>
          <cell r="U372">
            <v>10.01</v>
          </cell>
          <cell r="V372">
            <v>6.95</v>
          </cell>
        </row>
        <row r="373">
          <cell r="A373" t="str">
            <v>50306</v>
          </cell>
          <cell r="B373" t="str">
            <v>RU26005GSP</v>
          </cell>
          <cell r="C373" t="str">
            <v>Государственные именные облигации Санкт-Петербурга, выпуск 2</v>
          </cell>
          <cell r="D373">
            <v>100</v>
          </cell>
          <cell r="E373">
            <v>0</v>
          </cell>
          <cell r="F373" t="str">
            <v>19502</v>
          </cell>
          <cell r="G373">
            <v>12</v>
          </cell>
          <cell r="H373">
            <v>38370</v>
          </cell>
          <cell r="I373">
            <v>100.937</v>
          </cell>
          <cell r="J373">
            <v>100.937</v>
          </cell>
          <cell r="K373">
            <v>1</v>
          </cell>
          <cell r="L373">
            <v>1211.24</v>
          </cell>
          <cell r="M373">
            <v>40373</v>
          </cell>
          <cell r="N373">
            <v>4.05</v>
          </cell>
          <cell r="O373">
            <v>0</v>
          </cell>
          <cell r="P373">
            <v>48.6</v>
          </cell>
          <cell r="Q373">
            <v>0</v>
          </cell>
          <cell r="R373">
            <v>48.6</v>
          </cell>
          <cell r="S373">
            <v>38553</v>
          </cell>
          <cell r="T373">
            <v>38735</v>
          </cell>
          <cell r="U373">
            <v>9</v>
          </cell>
          <cell r="V373">
            <v>7.12</v>
          </cell>
        </row>
        <row r="374">
          <cell r="A374" t="str">
            <v>50306</v>
          </cell>
          <cell r="B374" t="str">
            <v>RU26005GSP</v>
          </cell>
          <cell r="C374" t="str">
            <v>Государственные именные облигации Санкт-Петербурга, выпуск 2</v>
          </cell>
          <cell r="D374">
            <v>100</v>
          </cell>
          <cell r="E374">
            <v>0</v>
          </cell>
          <cell r="F374" t="str">
            <v>TOTAL</v>
          </cell>
          <cell r="G374">
            <v>12</v>
          </cell>
          <cell r="H374">
            <v>38370</v>
          </cell>
          <cell r="I374">
            <v>100.9367</v>
          </cell>
          <cell r="J374">
            <v>100.9367</v>
          </cell>
          <cell r="K374">
            <v>1</v>
          </cell>
          <cell r="L374">
            <v>1211.24</v>
          </cell>
          <cell r="M374">
            <v>40373</v>
          </cell>
          <cell r="N374">
            <v>4.05</v>
          </cell>
          <cell r="O374">
            <v>0</v>
          </cell>
          <cell r="P374">
            <v>48.6</v>
          </cell>
          <cell r="Q374">
            <v>0</v>
          </cell>
          <cell r="R374">
            <v>48.6</v>
          </cell>
          <cell r="S374">
            <v>38553</v>
          </cell>
          <cell r="T374">
            <v>38735</v>
          </cell>
          <cell r="U374">
            <v>9</v>
          </cell>
          <cell r="V374">
            <v>7.12</v>
          </cell>
        </row>
        <row r="375">
          <cell r="A375" t="str">
            <v>50306</v>
          </cell>
          <cell r="B375" t="str">
            <v>RU25001VLO</v>
          </cell>
          <cell r="C375" t="str">
            <v>Государственные облигации Волгоградской области на предъявит</v>
          </cell>
          <cell r="D375">
            <v>100</v>
          </cell>
          <cell r="E375">
            <v>0</v>
          </cell>
          <cell r="F375" t="str">
            <v>21846</v>
          </cell>
          <cell r="G375">
            <v>10040</v>
          </cell>
          <cell r="H375">
            <v>37798</v>
          </cell>
          <cell r="I375">
            <v>105</v>
          </cell>
          <cell r="J375">
            <v>105</v>
          </cell>
          <cell r="K375">
            <v>1</v>
          </cell>
          <cell r="L375">
            <v>1018658.4</v>
          </cell>
          <cell r="M375">
            <v>38855</v>
          </cell>
          <cell r="N375">
            <v>1.45</v>
          </cell>
          <cell r="O375">
            <v>0</v>
          </cell>
          <cell r="P375">
            <v>14558</v>
          </cell>
          <cell r="Q375">
            <v>0</v>
          </cell>
          <cell r="R375">
            <v>14558</v>
          </cell>
          <cell r="S375">
            <v>38673</v>
          </cell>
          <cell r="T375">
            <v>38855</v>
          </cell>
          <cell r="U375">
            <v>12</v>
          </cell>
          <cell r="V375">
            <v>11.24</v>
          </cell>
        </row>
        <row r="376">
          <cell r="A376" t="str">
            <v>50306</v>
          </cell>
          <cell r="B376" t="str">
            <v>RU25001VLO</v>
          </cell>
          <cell r="C376" t="str">
            <v>Государственные облигации Волгоградской области на предъявит</v>
          </cell>
          <cell r="D376">
            <v>100</v>
          </cell>
          <cell r="E376">
            <v>0</v>
          </cell>
          <cell r="F376" t="str">
            <v>21847</v>
          </cell>
          <cell r="G376">
            <v>971</v>
          </cell>
          <cell r="H376">
            <v>37798</v>
          </cell>
          <cell r="I376">
            <v>105</v>
          </cell>
          <cell r="J376">
            <v>105</v>
          </cell>
          <cell r="K376">
            <v>1</v>
          </cell>
          <cell r="L376">
            <v>98517.66</v>
          </cell>
          <cell r="M376">
            <v>38855</v>
          </cell>
          <cell r="N376">
            <v>1.45</v>
          </cell>
          <cell r="O376">
            <v>0</v>
          </cell>
          <cell r="P376">
            <v>1407.95</v>
          </cell>
          <cell r="Q376">
            <v>0</v>
          </cell>
          <cell r="R376">
            <v>1407.95</v>
          </cell>
          <cell r="S376">
            <v>38673</v>
          </cell>
          <cell r="T376">
            <v>38855</v>
          </cell>
          <cell r="U376">
            <v>12</v>
          </cell>
          <cell r="V376">
            <v>11.24</v>
          </cell>
        </row>
        <row r="377">
          <cell r="A377" t="str">
            <v>50306</v>
          </cell>
          <cell r="B377" t="str">
            <v>RU25001VLO</v>
          </cell>
          <cell r="C377" t="str">
            <v>Государственные облигации Волгоградской области на предъявит</v>
          </cell>
          <cell r="D377">
            <v>100</v>
          </cell>
          <cell r="E377">
            <v>0</v>
          </cell>
          <cell r="F377" t="str">
            <v>20423</v>
          </cell>
          <cell r="G377">
            <v>250000</v>
          </cell>
          <cell r="H377">
            <v>38546</v>
          </cell>
          <cell r="I377">
            <v>100.99039999999999</v>
          </cell>
          <cell r="J377">
            <v>100.99039999999999</v>
          </cell>
          <cell r="K377">
            <v>1</v>
          </cell>
          <cell r="L377">
            <v>25375000</v>
          </cell>
          <cell r="M377">
            <v>38855</v>
          </cell>
          <cell r="N377">
            <v>1.45</v>
          </cell>
          <cell r="O377">
            <v>0</v>
          </cell>
          <cell r="P377">
            <v>362500</v>
          </cell>
          <cell r="Q377">
            <v>0</v>
          </cell>
          <cell r="R377">
            <v>362500</v>
          </cell>
          <cell r="S377">
            <v>38673</v>
          </cell>
          <cell r="T377">
            <v>38855</v>
          </cell>
          <cell r="U377">
            <v>12</v>
          </cell>
          <cell r="V377">
            <v>11.24</v>
          </cell>
        </row>
        <row r="378">
          <cell r="A378" t="str">
            <v>50306</v>
          </cell>
          <cell r="B378" t="str">
            <v>RU25001VLO</v>
          </cell>
          <cell r="C378" t="str">
            <v>Государственные облигации Волгоградской области на предъявит</v>
          </cell>
          <cell r="D378">
            <v>100</v>
          </cell>
          <cell r="E378">
            <v>0</v>
          </cell>
          <cell r="F378" t="str">
            <v>21845</v>
          </cell>
          <cell r="G378">
            <v>88989</v>
          </cell>
          <cell r="H378">
            <v>38546</v>
          </cell>
          <cell r="I378">
            <v>100.99039999999999</v>
          </cell>
          <cell r="J378">
            <v>100.99039999999999</v>
          </cell>
          <cell r="K378">
            <v>1</v>
          </cell>
          <cell r="L378">
            <v>9028823.9399999995</v>
          </cell>
          <cell r="M378">
            <v>38855</v>
          </cell>
          <cell r="N378">
            <v>1.45</v>
          </cell>
          <cell r="O378">
            <v>0</v>
          </cell>
          <cell r="P378">
            <v>129034.05</v>
          </cell>
          <cell r="Q378">
            <v>0</v>
          </cell>
          <cell r="R378">
            <v>129034.05</v>
          </cell>
          <cell r="S378">
            <v>38673</v>
          </cell>
          <cell r="T378">
            <v>38855</v>
          </cell>
          <cell r="U378">
            <v>12</v>
          </cell>
          <cell r="V378">
            <v>11.24</v>
          </cell>
        </row>
        <row r="379">
          <cell r="A379" t="str">
            <v>50306</v>
          </cell>
          <cell r="B379" t="str">
            <v>RU25001VLO</v>
          </cell>
          <cell r="C379" t="str">
            <v>Государственные облигации Волгоградской области на предъявит</v>
          </cell>
          <cell r="D379">
            <v>100</v>
          </cell>
          <cell r="E379">
            <v>0</v>
          </cell>
          <cell r="F379" t="str">
            <v>21841</v>
          </cell>
          <cell r="G379">
            <v>512</v>
          </cell>
          <cell r="H379">
            <v>38586</v>
          </cell>
          <cell r="I379">
            <v>101.7</v>
          </cell>
          <cell r="J379">
            <v>101.7</v>
          </cell>
          <cell r="K379">
            <v>1</v>
          </cell>
          <cell r="L379">
            <v>51947.519999999997</v>
          </cell>
          <cell r="M379">
            <v>38855</v>
          </cell>
          <cell r="N379">
            <v>1.45</v>
          </cell>
          <cell r="O379">
            <v>0</v>
          </cell>
          <cell r="P379">
            <v>742.4</v>
          </cell>
          <cell r="Q379">
            <v>0</v>
          </cell>
          <cell r="R379">
            <v>742.4</v>
          </cell>
          <cell r="S379">
            <v>38673</v>
          </cell>
          <cell r="T379">
            <v>38855</v>
          </cell>
          <cell r="U379">
            <v>12</v>
          </cell>
          <cell r="V379">
            <v>11.24</v>
          </cell>
        </row>
        <row r="380">
          <cell r="A380" t="str">
            <v>50306</v>
          </cell>
          <cell r="B380" t="str">
            <v>RU25001VLO</v>
          </cell>
          <cell r="C380" t="str">
            <v>Государственные облигации Волгоградской области на предъявит</v>
          </cell>
          <cell r="D380">
            <v>100</v>
          </cell>
          <cell r="E380">
            <v>0</v>
          </cell>
          <cell r="F380" t="str">
            <v>21842</v>
          </cell>
          <cell r="G380">
            <v>105</v>
          </cell>
          <cell r="H380">
            <v>38586</v>
          </cell>
          <cell r="I380">
            <v>101.7</v>
          </cell>
          <cell r="J380">
            <v>101.7</v>
          </cell>
          <cell r="K380">
            <v>1</v>
          </cell>
          <cell r="L380">
            <v>10653.3</v>
          </cell>
          <cell r="M380">
            <v>38855</v>
          </cell>
          <cell r="N380">
            <v>1.45</v>
          </cell>
          <cell r="O380">
            <v>0</v>
          </cell>
          <cell r="P380">
            <v>152.25</v>
          </cell>
          <cell r="Q380">
            <v>0</v>
          </cell>
          <cell r="R380">
            <v>152.25</v>
          </cell>
          <cell r="S380">
            <v>38673</v>
          </cell>
          <cell r="T380">
            <v>38855</v>
          </cell>
          <cell r="U380">
            <v>12</v>
          </cell>
          <cell r="V380">
            <v>11.24</v>
          </cell>
        </row>
        <row r="381">
          <cell r="A381" t="str">
            <v>50306</v>
          </cell>
          <cell r="B381" t="str">
            <v>RU25001VLO</v>
          </cell>
          <cell r="C381" t="str">
            <v>Государственные облигации Волгоградской области на предъявит</v>
          </cell>
          <cell r="D381">
            <v>100</v>
          </cell>
          <cell r="E381">
            <v>0</v>
          </cell>
          <cell r="F381" t="str">
            <v>21843</v>
          </cell>
          <cell r="G381">
            <v>862</v>
          </cell>
          <cell r="H381">
            <v>38586</v>
          </cell>
          <cell r="I381">
            <v>101.7</v>
          </cell>
          <cell r="J381">
            <v>101.7</v>
          </cell>
          <cell r="K381">
            <v>1</v>
          </cell>
          <cell r="L381">
            <v>87458.52</v>
          </cell>
          <cell r="M381">
            <v>38855</v>
          </cell>
          <cell r="N381">
            <v>1.45</v>
          </cell>
          <cell r="O381">
            <v>0</v>
          </cell>
          <cell r="P381">
            <v>1249.9000000000001</v>
          </cell>
          <cell r="Q381">
            <v>0</v>
          </cell>
          <cell r="R381">
            <v>1249.9000000000001</v>
          </cell>
          <cell r="S381">
            <v>38673</v>
          </cell>
          <cell r="T381">
            <v>38855</v>
          </cell>
          <cell r="U381">
            <v>12</v>
          </cell>
          <cell r="V381">
            <v>11.24</v>
          </cell>
        </row>
        <row r="382">
          <cell r="A382" t="str">
            <v>50306</v>
          </cell>
          <cell r="B382" t="str">
            <v>RU25001VLO</v>
          </cell>
          <cell r="C382" t="str">
            <v>Государственные облигации Волгоградской области на предъявит</v>
          </cell>
          <cell r="D382">
            <v>100</v>
          </cell>
          <cell r="E382">
            <v>0</v>
          </cell>
          <cell r="F382" t="str">
            <v>21844</v>
          </cell>
          <cell r="G382">
            <v>21</v>
          </cell>
          <cell r="H382">
            <v>38586</v>
          </cell>
          <cell r="I382">
            <v>101.7</v>
          </cell>
          <cell r="J382">
            <v>101.7</v>
          </cell>
          <cell r="K382">
            <v>1</v>
          </cell>
          <cell r="L382">
            <v>2130.66</v>
          </cell>
          <cell r="M382">
            <v>38855</v>
          </cell>
          <cell r="N382">
            <v>1.45</v>
          </cell>
          <cell r="O382">
            <v>0</v>
          </cell>
          <cell r="P382">
            <v>30.45</v>
          </cell>
          <cell r="Q382">
            <v>0</v>
          </cell>
          <cell r="R382">
            <v>30.45</v>
          </cell>
          <cell r="S382">
            <v>38673</v>
          </cell>
          <cell r="T382">
            <v>38855</v>
          </cell>
          <cell r="U382">
            <v>12</v>
          </cell>
          <cell r="V382">
            <v>11.24</v>
          </cell>
        </row>
        <row r="383">
          <cell r="A383" t="str">
            <v>50306</v>
          </cell>
          <cell r="B383" t="str">
            <v>RU25001VLO</v>
          </cell>
          <cell r="C383" t="str">
            <v>Государственные облигации Волгоградской области на предъявит</v>
          </cell>
          <cell r="D383">
            <v>100</v>
          </cell>
          <cell r="E383">
            <v>0</v>
          </cell>
          <cell r="F383" t="str">
            <v>21837</v>
          </cell>
          <cell r="G383">
            <v>788</v>
          </cell>
          <cell r="H383">
            <v>38601</v>
          </cell>
          <cell r="I383">
            <v>101.7</v>
          </cell>
          <cell r="J383">
            <v>101.7</v>
          </cell>
          <cell r="K383">
            <v>1</v>
          </cell>
          <cell r="L383">
            <v>79950.48</v>
          </cell>
          <cell r="M383">
            <v>38855</v>
          </cell>
          <cell r="N383">
            <v>1.45</v>
          </cell>
          <cell r="O383">
            <v>0</v>
          </cell>
          <cell r="P383">
            <v>1142.5999999999999</v>
          </cell>
          <cell r="Q383">
            <v>0</v>
          </cell>
          <cell r="R383">
            <v>1142.5999999999999</v>
          </cell>
          <cell r="S383">
            <v>38673</v>
          </cell>
          <cell r="T383">
            <v>38855</v>
          </cell>
          <cell r="U383">
            <v>12</v>
          </cell>
          <cell r="V383">
            <v>11.24</v>
          </cell>
        </row>
        <row r="384">
          <cell r="A384" t="str">
            <v>50306</v>
          </cell>
          <cell r="B384" t="str">
            <v>RU25001VLO</v>
          </cell>
          <cell r="C384" t="str">
            <v>Государственные облигации Волгоградской области на предъявит</v>
          </cell>
          <cell r="D384">
            <v>100</v>
          </cell>
          <cell r="E384">
            <v>0</v>
          </cell>
          <cell r="F384" t="str">
            <v>21838</v>
          </cell>
          <cell r="G384">
            <v>2482</v>
          </cell>
          <cell r="H384">
            <v>38601</v>
          </cell>
          <cell r="I384">
            <v>101.8</v>
          </cell>
          <cell r="J384">
            <v>101.8</v>
          </cell>
          <cell r="K384">
            <v>1</v>
          </cell>
          <cell r="L384">
            <v>251823.72</v>
          </cell>
          <cell r="M384">
            <v>38855</v>
          </cell>
          <cell r="N384">
            <v>1.45</v>
          </cell>
          <cell r="O384">
            <v>0</v>
          </cell>
          <cell r="P384">
            <v>3598.9</v>
          </cell>
          <cell r="Q384">
            <v>0</v>
          </cell>
          <cell r="R384">
            <v>3598.9</v>
          </cell>
          <cell r="S384">
            <v>38673</v>
          </cell>
          <cell r="T384">
            <v>38855</v>
          </cell>
          <cell r="U384">
            <v>12</v>
          </cell>
          <cell r="V384">
            <v>11.24</v>
          </cell>
        </row>
        <row r="385">
          <cell r="A385" t="str">
            <v>50306</v>
          </cell>
          <cell r="B385" t="str">
            <v>RU25001VLO</v>
          </cell>
          <cell r="C385" t="str">
            <v>Государственные облигации Волгоградской области на предъявит</v>
          </cell>
          <cell r="D385">
            <v>100</v>
          </cell>
          <cell r="E385">
            <v>0</v>
          </cell>
          <cell r="F385" t="str">
            <v>21839</v>
          </cell>
          <cell r="G385">
            <v>378</v>
          </cell>
          <cell r="H385">
            <v>38601</v>
          </cell>
          <cell r="I385">
            <v>101.75</v>
          </cell>
          <cell r="J385">
            <v>101.75</v>
          </cell>
          <cell r="K385">
            <v>1</v>
          </cell>
          <cell r="L385">
            <v>38351.879999999997</v>
          </cell>
          <cell r="M385">
            <v>38855</v>
          </cell>
          <cell r="N385">
            <v>1.45</v>
          </cell>
          <cell r="O385">
            <v>0</v>
          </cell>
          <cell r="P385">
            <v>548.1</v>
          </cell>
          <cell r="Q385">
            <v>0</v>
          </cell>
          <cell r="R385">
            <v>548.1</v>
          </cell>
          <cell r="S385">
            <v>38673</v>
          </cell>
          <cell r="T385">
            <v>38855</v>
          </cell>
          <cell r="U385">
            <v>12</v>
          </cell>
          <cell r="V385">
            <v>11.24</v>
          </cell>
        </row>
        <row r="386">
          <cell r="A386" t="str">
            <v>50306</v>
          </cell>
          <cell r="B386" t="str">
            <v>RU25001VLO</v>
          </cell>
          <cell r="C386" t="str">
            <v>Государственные облигации Волгоградской области на предъявит</v>
          </cell>
          <cell r="D386">
            <v>100</v>
          </cell>
          <cell r="E386">
            <v>0</v>
          </cell>
          <cell r="F386" t="str">
            <v>21840</v>
          </cell>
          <cell r="G386">
            <v>1140</v>
          </cell>
          <cell r="H386">
            <v>38601</v>
          </cell>
          <cell r="I386">
            <v>101.8</v>
          </cell>
          <cell r="J386">
            <v>101.8</v>
          </cell>
          <cell r="K386">
            <v>1</v>
          </cell>
          <cell r="L386">
            <v>115664.4</v>
          </cell>
          <cell r="M386">
            <v>38855</v>
          </cell>
          <cell r="N386">
            <v>1.45</v>
          </cell>
          <cell r="O386">
            <v>0</v>
          </cell>
          <cell r="P386">
            <v>1653</v>
          </cell>
          <cell r="Q386">
            <v>0</v>
          </cell>
          <cell r="R386">
            <v>1653</v>
          </cell>
          <cell r="S386">
            <v>38673</v>
          </cell>
          <cell r="T386">
            <v>38855</v>
          </cell>
          <cell r="U386">
            <v>12</v>
          </cell>
          <cell r="V386">
            <v>11.24</v>
          </cell>
        </row>
        <row r="387">
          <cell r="A387" t="str">
            <v>50306</v>
          </cell>
          <cell r="B387" t="str">
            <v>RU25001VLO</v>
          </cell>
          <cell r="C387" t="str">
            <v>Государственные облигации Волгоградской области на предъявит</v>
          </cell>
          <cell r="D387">
            <v>100</v>
          </cell>
          <cell r="E387">
            <v>0</v>
          </cell>
          <cell r="F387" t="str">
            <v>21834</v>
          </cell>
          <cell r="G387">
            <v>443</v>
          </cell>
          <cell r="H387">
            <v>38608</v>
          </cell>
          <cell r="I387">
            <v>101.7</v>
          </cell>
          <cell r="J387">
            <v>101.7</v>
          </cell>
          <cell r="K387">
            <v>1</v>
          </cell>
          <cell r="L387">
            <v>44946.78</v>
          </cell>
          <cell r="M387">
            <v>38855</v>
          </cell>
          <cell r="N387">
            <v>1.45</v>
          </cell>
          <cell r="O387">
            <v>0</v>
          </cell>
          <cell r="P387">
            <v>642.35</v>
          </cell>
          <cell r="Q387">
            <v>0</v>
          </cell>
          <cell r="R387">
            <v>642.35</v>
          </cell>
          <cell r="S387">
            <v>38673</v>
          </cell>
          <cell r="T387">
            <v>38855</v>
          </cell>
          <cell r="U387">
            <v>12</v>
          </cell>
          <cell r="V387">
            <v>11.24</v>
          </cell>
        </row>
        <row r="388">
          <cell r="A388" t="str">
            <v>50306</v>
          </cell>
          <cell r="B388" t="str">
            <v>RU25001VLO</v>
          </cell>
          <cell r="C388" t="str">
            <v>Государственные облигации Волгоградской области на предъявит</v>
          </cell>
          <cell r="D388">
            <v>100</v>
          </cell>
          <cell r="E388">
            <v>0</v>
          </cell>
          <cell r="F388" t="str">
            <v>21835</v>
          </cell>
          <cell r="G388">
            <v>833</v>
          </cell>
          <cell r="H388">
            <v>38608</v>
          </cell>
          <cell r="I388">
            <v>101.55</v>
          </cell>
          <cell r="J388">
            <v>101.55</v>
          </cell>
          <cell r="K388">
            <v>1</v>
          </cell>
          <cell r="L388">
            <v>84516.18</v>
          </cell>
          <cell r="M388">
            <v>38855</v>
          </cell>
          <cell r="N388">
            <v>1.45</v>
          </cell>
          <cell r="O388">
            <v>0</v>
          </cell>
          <cell r="P388">
            <v>1207.8499999999999</v>
          </cell>
          <cell r="Q388">
            <v>0</v>
          </cell>
          <cell r="R388">
            <v>1207.8499999999999</v>
          </cell>
          <cell r="S388">
            <v>38673</v>
          </cell>
          <cell r="T388">
            <v>38855</v>
          </cell>
          <cell r="U388">
            <v>12</v>
          </cell>
          <cell r="V388">
            <v>11.24</v>
          </cell>
        </row>
        <row r="389">
          <cell r="A389" t="str">
            <v>50306</v>
          </cell>
          <cell r="B389" t="str">
            <v>RU25001VLO</v>
          </cell>
          <cell r="C389" t="str">
            <v>Государственные облигации Волгоградской области на предъявит</v>
          </cell>
          <cell r="D389">
            <v>100</v>
          </cell>
          <cell r="E389">
            <v>0</v>
          </cell>
          <cell r="F389" t="str">
            <v>21836</v>
          </cell>
          <cell r="G389">
            <v>5000</v>
          </cell>
          <cell r="H389">
            <v>38608</v>
          </cell>
          <cell r="I389">
            <v>101.7</v>
          </cell>
          <cell r="J389">
            <v>101.7</v>
          </cell>
          <cell r="K389">
            <v>1</v>
          </cell>
          <cell r="L389">
            <v>507300</v>
          </cell>
          <cell r="M389">
            <v>38855</v>
          </cell>
          <cell r="N389">
            <v>1.45</v>
          </cell>
          <cell r="O389">
            <v>0</v>
          </cell>
          <cell r="P389">
            <v>7250</v>
          </cell>
          <cell r="Q389">
            <v>0</v>
          </cell>
          <cell r="R389">
            <v>7250</v>
          </cell>
          <cell r="S389">
            <v>38673</v>
          </cell>
          <cell r="T389">
            <v>38855</v>
          </cell>
          <cell r="U389">
            <v>12</v>
          </cell>
          <cell r="V389">
            <v>11.24</v>
          </cell>
        </row>
        <row r="390">
          <cell r="A390" t="str">
            <v>50306</v>
          </cell>
          <cell r="B390" t="str">
            <v>RU25001VLO</v>
          </cell>
          <cell r="C390" t="str">
            <v>Государственные облигации Волгоградской области на предъявит</v>
          </cell>
          <cell r="D390">
            <v>100</v>
          </cell>
          <cell r="E390">
            <v>0</v>
          </cell>
          <cell r="F390" t="str">
            <v>21833</v>
          </cell>
          <cell r="G390">
            <v>2744</v>
          </cell>
          <cell r="H390">
            <v>38609</v>
          </cell>
          <cell r="I390">
            <v>101.79</v>
          </cell>
          <cell r="J390">
            <v>101.79</v>
          </cell>
          <cell r="K390">
            <v>1</v>
          </cell>
          <cell r="L390">
            <v>278406.24</v>
          </cell>
          <cell r="M390">
            <v>38855</v>
          </cell>
          <cell r="N390">
            <v>1.45</v>
          </cell>
          <cell r="O390">
            <v>0</v>
          </cell>
          <cell r="P390">
            <v>3978.8</v>
          </cell>
          <cell r="Q390">
            <v>0</v>
          </cell>
          <cell r="R390">
            <v>3978.8</v>
          </cell>
          <cell r="S390">
            <v>38673</v>
          </cell>
          <cell r="T390">
            <v>38855</v>
          </cell>
          <cell r="U390">
            <v>12</v>
          </cell>
          <cell r="V390">
            <v>11.24</v>
          </cell>
        </row>
        <row r="391">
          <cell r="A391" t="str">
            <v>50306</v>
          </cell>
          <cell r="B391" t="str">
            <v>RU25001VLO</v>
          </cell>
          <cell r="C391" t="str">
            <v>Государственные облигации Волгоградской области на предъявит</v>
          </cell>
          <cell r="D391">
            <v>100</v>
          </cell>
          <cell r="E391">
            <v>0</v>
          </cell>
          <cell r="F391" t="str">
            <v>21823</v>
          </cell>
          <cell r="G391">
            <v>100</v>
          </cell>
          <cell r="H391">
            <v>38611</v>
          </cell>
          <cell r="I391">
            <v>101.55</v>
          </cell>
          <cell r="J391">
            <v>101.55</v>
          </cell>
          <cell r="K391">
            <v>1</v>
          </cell>
          <cell r="L391">
            <v>10146</v>
          </cell>
          <cell r="M391">
            <v>38855</v>
          </cell>
          <cell r="N391">
            <v>1.45</v>
          </cell>
          <cell r="O391">
            <v>0</v>
          </cell>
          <cell r="P391">
            <v>145</v>
          </cell>
          <cell r="Q391">
            <v>0</v>
          </cell>
          <cell r="R391">
            <v>145</v>
          </cell>
          <cell r="S391">
            <v>38673</v>
          </cell>
          <cell r="T391">
            <v>38855</v>
          </cell>
          <cell r="U391">
            <v>12</v>
          </cell>
          <cell r="V391">
            <v>11.24</v>
          </cell>
        </row>
        <row r="392">
          <cell r="A392" t="str">
            <v>50306</v>
          </cell>
          <cell r="B392" t="str">
            <v>RU25001VLO</v>
          </cell>
          <cell r="C392" t="str">
            <v>Государственные облигации Волгоградской области на предъявит</v>
          </cell>
          <cell r="D392">
            <v>100</v>
          </cell>
          <cell r="E392">
            <v>0</v>
          </cell>
          <cell r="F392" t="str">
            <v>21824</v>
          </cell>
          <cell r="G392">
            <v>90</v>
          </cell>
          <cell r="H392">
            <v>38611</v>
          </cell>
          <cell r="I392">
            <v>101.7</v>
          </cell>
          <cell r="J392">
            <v>101.7</v>
          </cell>
          <cell r="K392">
            <v>1</v>
          </cell>
          <cell r="L392">
            <v>9131.4</v>
          </cell>
          <cell r="M392">
            <v>38855</v>
          </cell>
          <cell r="N392">
            <v>1.45</v>
          </cell>
          <cell r="O392">
            <v>0</v>
          </cell>
          <cell r="P392">
            <v>130.5</v>
          </cell>
          <cell r="Q392">
            <v>0</v>
          </cell>
          <cell r="R392">
            <v>130.5</v>
          </cell>
          <cell r="S392">
            <v>38673</v>
          </cell>
          <cell r="T392">
            <v>38855</v>
          </cell>
          <cell r="U392">
            <v>12</v>
          </cell>
          <cell r="V392">
            <v>11.24</v>
          </cell>
        </row>
        <row r="393">
          <cell r="A393" t="str">
            <v>50306</v>
          </cell>
          <cell r="B393" t="str">
            <v>RU25001VLO</v>
          </cell>
          <cell r="C393" t="str">
            <v>Государственные облигации Волгоградской области на предъявит</v>
          </cell>
          <cell r="D393">
            <v>100</v>
          </cell>
          <cell r="E393">
            <v>0</v>
          </cell>
          <cell r="F393" t="str">
            <v>21825</v>
          </cell>
          <cell r="G393">
            <v>3367</v>
          </cell>
          <cell r="H393">
            <v>38611</v>
          </cell>
          <cell r="I393">
            <v>101.65</v>
          </cell>
          <cell r="J393">
            <v>101.65</v>
          </cell>
          <cell r="K393">
            <v>1</v>
          </cell>
          <cell r="L393">
            <v>341615.82</v>
          </cell>
          <cell r="M393">
            <v>38855</v>
          </cell>
          <cell r="N393">
            <v>1.45</v>
          </cell>
          <cell r="O393">
            <v>0</v>
          </cell>
          <cell r="P393">
            <v>4882.1499999999996</v>
          </cell>
          <cell r="Q393">
            <v>0</v>
          </cell>
          <cell r="R393">
            <v>4882.1499999999996</v>
          </cell>
          <cell r="S393">
            <v>38673</v>
          </cell>
          <cell r="T393">
            <v>38855</v>
          </cell>
          <cell r="U393">
            <v>12</v>
          </cell>
          <cell r="V393">
            <v>11.24</v>
          </cell>
        </row>
        <row r="394">
          <cell r="A394" t="str">
            <v>50306</v>
          </cell>
          <cell r="B394" t="str">
            <v>RU25001VLO</v>
          </cell>
          <cell r="C394" t="str">
            <v>Государственные облигации Волгоградской области на предъявит</v>
          </cell>
          <cell r="D394">
            <v>100</v>
          </cell>
          <cell r="E394">
            <v>0</v>
          </cell>
          <cell r="F394" t="str">
            <v>21826</v>
          </cell>
          <cell r="G394">
            <v>578</v>
          </cell>
          <cell r="H394">
            <v>38611</v>
          </cell>
          <cell r="I394">
            <v>101.65</v>
          </cell>
          <cell r="J394">
            <v>101.65</v>
          </cell>
          <cell r="K394">
            <v>1</v>
          </cell>
          <cell r="L394">
            <v>58643.88</v>
          </cell>
          <cell r="M394">
            <v>38855</v>
          </cell>
          <cell r="N394">
            <v>1.45</v>
          </cell>
          <cell r="O394">
            <v>0</v>
          </cell>
          <cell r="P394">
            <v>838.1</v>
          </cell>
          <cell r="Q394">
            <v>0</v>
          </cell>
          <cell r="R394">
            <v>838.1</v>
          </cell>
          <cell r="S394">
            <v>38673</v>
          </cell>
          <cell r="T394">
            <v>38855</v>
          </cell>
          <cell r="U394">
            <v>12</v>
          </cell>
          <cell r="V394">
            <v>11.24</v>
          </cell>
        </row>
        <row r="395">
          <cell r="A395" t="str">
            <v>50306</v>
          </cell>
          <cell r="B395" t="str">
            <v>RU25001VLO</v>
          </cell>
          <cell r="C395" t="str">
            <v>Государственные облигации Волгоградской области на предъявит</v>
          </cell>
          <cell r="D395">
            <v>100</v>
          </cell>
          <cell r="E395">
            <v>0</v>
          </cell>
          <cell r="F395" t="str">
            <v>21827</v>
          </cell>
          <cell r="G395">
            <v>1490</v>
          </cell>
          <cell r="H395">
            <v>38611</v>
          </cell>
          <cell r="I395">
            <v>101.65</v>
          </cell>
          <cell r="J395">
            <v>101.65</v>
          </cell>
          <cell r="K395">
            <v>1</v>
          </cell>
          <cell r="L395">
            <v>151175.4</v>
          </cell>
          <cell r="M395">
            <v>38855</v>
          </cell>
          <cell r="N395">
            <v>1.45</v>
          </cell>
          <cell r="O395">
            <v>0</v>
          </cell>
          <cell r="P395">
            <v>2160.5</v>
          </cell>
          <cell r="Q395">
            <v>0</v>
          </cell>
          <cell r="R395">
            <v>2160.5</v>
          </cell>
          <cell r="S395">
            <v>38673</v>
          </cell>
          <cell r="T395">
            <v>38855</v>
          </cell>
          <cell r="U395">
            <v>12</v>
          </cell>
          <cell r="V395">
            <v>11.24</v>
          </cell>
        </row>
        <row r="396">
          <cell r="A396" t="str">
            <v>50306</v>
          </cell>
          <cell r="B396" t="str">
            <v>RU25001VLO</v>
          </cell>
          <cell r="C396" t="str">
            <v>Государственные облигации Волгоградской области на предъявит</v>
          </cell>
          <cell r="D396">
            <v>100</v>
          </cell>
          <cell r="E396">
            <v>0</v>
          </cell>
          <cell r="F396" t="str">
            <v>21828</v>
          </cell>
          <cell r="G396">
            <v>977</v>
          </cell>
          <cell r="H396">
            <v>38611</v>
          </cell>
          <cell r="I396">
            <v>101.63</v>
          </cell>
          <cell r="J396">
            <v>101.63</v>
          </cell>
          <cell r="K396">
            <v>1</v>
          </cell>
          <cell r="L396">
            <v>99126.42</v>
          </cell>
          <cell r="M396">
            <v>38855</v>
          </cell>
          <cell r="N396">
            <v>1.45</v>
          </cell>
          <cell r="O396">
            <v>0</v>
          </cell>
          <cell r="P396">
            <v>1416.65</v>
          </cell>
          <cell r="Q396">
            <v>0</v>
          </cell>
          <cell r="R396">
            <v>1416.65</v>
          </cell>
          <cell r="S396">
            <v>38673</v>
          </cell>
          <cell r="T396">
            <v>38855</v>
          </cell>
          <cell r="U396">
            <v>12</v>
          </cell>
          <cell r="V396">
            <v>11.24</v>
          </cell>
        </row>
        <row r="397">
          <cell r="A397" t="str">
            <v>50306</v>
          </cell>
          <cell r="B397" t="str">
            <v>RU25001VLO</v>
          </cell>
          <cell r="C397" t="str">
            <v>Государственные облигации Волгоградской области на предъявит</v>
          </cell>
          <cell r="D397">
            <v>100</v>
          </cell>
          <cell r="E397">
            <v>0</v>
          </cell>
          <cell r="F397" t="str">
            <v>21829</v>
          </cell>
          <cell r="G397">
            <v>1318</v>
          </cell>
          <cell r="H397">
            <v>38611</v>
          </cell>
          <cell r="I397">
            <v>101.65</v>
          </cell>
          <cell r="J397">
            <v>101.65</v>
          </cell>
          <cell r="K397">
            <v>1</v>
          </cell>
          <cell r="L397">
            <v>133724.28</v>
          </cell>
          <cell r="M397">
            <v>38855</v>
          </cell>
          <cell r="N397">
            <v>1.45</v>
          </cell>
          <cell r="O397">
            <v>0</v>
          </cell>
          <cell r="P397">
            <v>1911.1</v>
          </cell>
          <cell r="Q397">
            <v>0</v>
          </cell>
          <cell r="R397">
            <v>1911.1</v>
          </cell>
          <cell r="S397">
            <v>38673</v>
          </cell>
          <cell r="T397">
            <v>38855</v>
          </cell>
          <cell r="U397">
            <v>12</v>
          </cell>
          <cell r="V397">
            <v>11.24</v>
          </cell>
        </row>
        <row r="398">
          <cell r="A398" t="str">
            <v>50306</v>
          </cell>
          <cell r="B398" t="str">
            <v>RU25001VLO</v>
          </cell>
          <cell r="C398" t="str">
            <v>Государственные облигации Волгоградской области на предъявит</v>
          </cell>
          <cell r="D398">
            <v>100</v>
          </cell>
          <cell r="E398">
            <v>0</v>
          </cell>
          <cell r="F398" t="str">
            <v>21830</v>
          </cell>
          <cell r="G398">
            <v>1145</v>
          </cell>
          <cell r="H398">
            <v>38611</v>
          </cell>
          <cell r="I398">
            <v>101.65</v>
          </cell>
          <cell r="J398">
            <v>101.65</v>
          </cell>
          <cell r="K398">
            <v>1</v>
          </cell>
          <cell r="L398">
            <v>116171.7</v>
          </cell>
          <cell r="M398">
            <v>38855</v>
          </cell>
          <cell r="N398">
            <v>1.45</v>
          </cell>
          <cell r="O398">
            <v>0</v>
          </cell>
          <cell r="P398">
            <v>1660.25</v>
          </cell>
          <cell r="Q398">
            <v>0</v>
          </cell>
          <cell r="R398">
            <v>1660.25</v>
          </cell>
          <cell r="S398">
            <v>38673</v>
          </cell>
          <cell r="T398">
            <v>38855</v>
          </cell>
          <cell r="U398">
            <v>12</v>
          </cell>
          <cell r="V398">
            <v>11.24</v>
          </cell>
        </row>
        <row r="399">
          <cell r="A399" t="str">
            <v>50306</v>
          </cell>
          <cell r="B399" t="str">
            <v>RU25001VLO</v>
          </cell>
          <cell r="C399" t="str">
            <v>Государственные облигации Волгоградской области на предъявит</v>
          </cell>
          <cell r="D399">
            <v>100</v>
          </cell>
          <cell r="E399">
            <v>0</v>
          </cell>
          <cell r="F399" t="str">
            <v>21831</v>
          </cell>
          <cell r="G399">
            <v>163</v>
          </cell>
          <cell r="H399">
            <v>38611</v>
          </cell>
          <cell r="I399">
            <v>101.65</v>
          </cell>
          <cell r="J399">
            <v>101.65</v>
          </cell>
          <cell r="K399">
            <v>1</v>
          </cell>
          <cell r="L399">
            <v>16537.98</v>
          </cell>
          <cell r="M399">
            <v>38855</v>
          </cell>
          <cell r="N399">
            <v>1.45</v>
          </cell>
          <cell r="O399">
            <v>0</v>
          </cell>
          <cell r="P399">
            <v>236.35</v>
          </cell>
          <cell r="Q399">
            <v>0</v>
          </cell>
          <cell r="R399">
            <v>236.35</v>
          </cell>
          <cell r="S399">
            <v>38673</v>
          </cell>
          <cell r="T399">
            <v>38855</v>
          </cell>
          <cell r="U399">
            <v>12</v>
          </cell>
          <cell r="V399">
            <v>11.24</v>
          </cell>
        </row>
        <row r="400">
          <cell r="A400" t="str">
            <v>50306</v>
          </cell>
          <cell r="B400" t="str">
            <v>RU25001VLO</v>
          </cell>
          <cell r="C400" t="str">
            <v>Государственные облигации Волгоградской области на предъявит</v>
          </cell>
          <cell r="D400">
            <v>100</v>
          </cell>
          <cell r="E400">
            <v>0</v>
          </cell>
          <cell r="F400" t="str">
            <v>21832</v>
          </cell>
          <cell r="G400">
            <v>240</v>
          </cell>
          <cell r="H400">
            <v>38611</v>
          </cell>
          <cell r="I400">
            <v>101.57</v>
          </cell>
          <cell r="J400">
            <v>101.57</v>
          </cell>
          <cell r="K400">
            <v>1</v>
          </cell>
          <cell r="L400">
            <v>24350.400000000001</v>
          </cell>
          <cell r="M400">
            <v>38855</v>
          </cell>
          <cell r="N400">
            <v>1.45</v>
          </cell>
          <cell r="O400">
            <v>0</v>
          </cell>
          <cell r="P400">
            <v>348</v>
          </cell>
          <cell r="Q400">
            <v>0</v>
          </cell>
          <cell r="R400">
            <v>348</v>
          </cell>
          <cell r="S400">
            <v>38673</v>
          </cell>
          <cell r="T400">
            <v>38855</v>
          </cell>
          <cell r="U400">
            <v>12</v>
          </cell>
          <cell r="V400">
            <v>11.24</v>
          </cell>
        </row>
        <row r="401">
          <cell r="A401" t="str">
            <v>50306</v>
          </cell>
          <cell r="B401" t="str">
            <v>RU25001VLO</v>
          </cell>
          <cell r="C401" t="str">
            <v>Государственные облигации Волгоградской области на предъявит</v>
          </cell>
          <cell r="D401">
            <v>100</v>
          </cell>
          <cell r="E401">
            <v>0</v>
          </cell>
          <cell r="F401" t="str">
            <v>21820</v>
          </cell>
          <cell r="G401">
            <v>1050</v>
          </cell>
          <cell r="H401">
            <v>38614</v>
          </cell>
          <cell r="I401">
            <v>101.6</v>
          </cell>
          <cell r="J401">
            <v>101.6</v>
          </cell>
          <cell r="K401">
            <v>1</v>
          </cell>
          <cell r="L401">
            <v>106533</v>
          </cell>
          <cell r="M401">
            <v>38855</v>
          </cell>
          <cell r="N401">
            <v>1.45</v>
          </cell>
          <cell r="O401">
            <v>0</v>
          </cell>
          <cell r="P401">
            <v>1522.5</v>
          </cell>
          <cell r="Q401">
            <v>0</v>
          </cell>
          <cell r="R401">
            <v>1522.5</v>
          </cell>
          <cell r="S401">
            <v>38673</v>
          </cell>
          <cell r="T401">
            <v>38855</v>
          </cell>
          <cell r="U401">
            <v>12</v>
          </cell>
          <cell r="V401">
            <v>11.24</v>
          </cell>
        </row>
        <row r="402">
          <cell r="A402" t="str">
            <v>50306</v>
          </cell>
          <cell r="B402" t="str">
            <v>RU25001VLO</v>
          </cell>
          <cell r="C402" t="str">
            <v>Государственные облигации Волгоградской области на предъявит</v>
          </cell>
          <cell r="D402">
            <v>100</v>
          </cell>
          <cell r="E402">
            <v>0</v>
          </cell>
          <cell r="F402" t="str">
            <v>21821</v>
          </cell>
          <cell r="G402">
            <v>3121</v>
          </cell>
          <cell r="H402">
            <v>38614</v>
          </cell>
          <cell r="I402">
            <v>101.6</v>
          </cell>
          <cell r="J402">
            <v>101.6</v>
          </cell>
          <cell r="K402">
            <v>1</v>
          </cell>
          <cell r="L402">
            <v>316656.65999999997</v>
          </cell>
          <cell r="M402">
            <v>38855</v>
          </cell>
          <cell r="N402">
            <v>1.45</v>
          </cell>
          <cell r="O402">
            <v>0</v>
          </cell>
          <cell r="P402">
            <v>4525.45</v>
          </cell>
          <cell r="Q402">
            <v>0</v>
          </cell>
          <cell r="R402">
            <v>4525.45</v>
          </cell>
          <cell r="S402">
            <v>38673</v>
          </cell>
          <cell r="T402">
            <v>38855</v>
          </cell>
          <cell r="U402">
            <v>12</v>
          </cell>
          <cell r="V402">
            <v>11.24</v>
          </cell>
        </row>
        <row r="403">
          <cell r="A403" t="str">
            <v>50306</v>
          </cell>
          <cell r="B403" t="str">
            <v>RU25001VLO</v>
          </cell>
          <cell r="C403" t="str">
            <v>Государственные облигации Волгоградской области на предъявит</v>
          </cell>
          <cell r="D403">
            <v>100</v>
          </cell>
          <cell r="E403">
            <v>0</v>
          </cell>
          <cell r="F403" t="str">
            <v>21822</v>
          </cell>
          <cell r="G403">
            <v>4000</v>
          </cell>
          <cell r="H403">
            <v>38614</v>
          </cell>
          <cell r="I403">
            <v>101.61</v>
          </cell>
          <cell r="J403">
            <v>101.61</v>
          </cell>
          <cell r="K403">
            <v>1</v>
          </cell>
          <cell r="L403">
            <v>405840</v>
          </cell>
          <cell r="M403">
            <v>38855</v>
          </cell>
          <cell r="N403">
            <v>1.45</v>
          </cell>
          <cell r="O403">
            <v>0</v>
          </cell>
          <cell r="P403">
            <v>5800</v>
          </cell>
          <cell r="Q403">
            <v>0</v>
          </cell>
          <cell r="R403">
            <v>5800</v>
          </cell>
          <cell r="S403">
            <v>38673</v>
          </cell>
          <cell r="T403">
            <v>38855</v>
          </cell>
          <cell r="U403">
            <v>12</v>
          </cell>
          <cell r="V403">
            <v>11.24</v>
          </cell>
        </row>
        <row r="404">
          <cell r="A404" t="str">
            <v>50306</v>
          </cell>
          <cell r="B404" t="str">
            <v>RU25001VLO</v>
          </cell>
          <cell r="C404" t="str">
            <v>Государственные облигации Волгоградской области на предъявит</v>
          </cell>
          <cell r="D404">
            <v>100</v>
          </cell>
          <cell r="E404">
            <v>0</v>
          </cell>
          <cell r="F404" t="str">
            <v>21810</v>
          </cell>
          <cell r="G404">
            <v>232</v>
          </cell>
          <cell r="H404">
            <v>38615</v>
          </cell>
          <cell r="I404">
            <v>101.43</v>
          </cell>
          <cell r="J404">
            <v>101.43</v>
          </cell>
          <cell r="K404">
            <v>1</v>
          </cell>
          <cell r="L404">
            <v>23538.720000000001</v>
          </cell>
          <cell r="M404">
            <v>38855</v>
          </cell>
          <cell r="N404">
            <v>1.45</v>
          </cell>
          <cell r="O404">
            <v>0</v>
          </cell>
          <cell r="P404">
            <v>336.4</v>
          </cell>
          <cell r="Q404">
            <v>0</v>
          </cell>
          <cell r="R404">
            <v>336.4</v>
          </cell>
          <cell r="S404">
            <v>38673</v>
          </cell>
          <cell r="T404">
            <v>38855</v>
          </cell>
          <cell r="U404">
            <v>12</v>
          </cell>
          <cell r="V404">
            <v>11.24</v>
          </cell>
        </row>
        <row r="405">
          <cell r="A405" t="str">
            <v>50306</v>
          </cell>
          <cell r="B405" t="str">
            <v>RU25001VLO</v>
          </cell>
          <cell r="C405" t="str">
            <v>Государственные облигации Волгоградской области на предъявит</v>
          </cell>
          <cell r="D405">
            <v>100</v>
          </cell>
          <cell r="E405">
            <v>0</v>
          </cell>
          <cell r="F405" t="str">
            <v>21811</v>
          </cell>
          <cell r="G405">
            <v>2836</v>
          </cell>
          <cell r="H405">
            <v>38615</v>
          </cell>
          <cell r="I405">
            <v>101.51</v>
          </cell>
          <cell r="J405">
            <v>101.51</v>
          </cell>
          <cell r="K405">
            <v>1</v>
          </cell>
          <cell r="L405">
            <v>287740.56</v>
          </cell>
          <cell r="M405">
            <v>38855</v>
          </cell>
          <cell r="N405">
            <v>1.45</v>
          </cell>
          <cell r="O405">
            <v>0</v>
          </cell>
          <cell r="P405">
            <v>4112.2</v>
          </cell>
          <cell r="Q405">
            <v>0</v>
          </cell>
          <cell r="R405">
            <v>4112.2</v>
          </cell>
          <cell r="S405">
            <v>38673</v>
          </cell>
          <cell r="T405">
            <v>38855</v>
          </cell>
          <cell r="U405">
            <v>12</v>
          </cell>
          <cell r="V405">
            <v>11.24</v>
          </cell>
        </row>
        <row r="406">
          <cell r="A406" t="str">
            <v>50306</v>
          </cell>
          <cell r="B406" t="str">
            <v>RU25001VLO</v>
          </cell>
          <cell r="C406" t="str">
            <v>Государственные облигации Волгоградской области на предъявит</v>
          </cell>
          <cell r="D406">
            <v>100</v>
          </cell>
          <cell r="E406">
            <v>0</v>
          </cell>
          <cell r="F406" t="str">
            <v>21812</v>
          </cell>
          <cell r="G406">
            <v>1007</v>
          </cell>
          <cell r="H406">
            <v>38615</v>
          </cell>
          <cell r="I406">
            <v>101.53</v>
          </cell>
          <cell r="J406">
            <v>101.53</v>
          </cell>
          <cell r="K406">
            <v>1</v>
          </cell>
          <cell r="L406">
            <v>102170.22</v>
          </cell>
          <cell r="M406">
            <v>38855</v>
          </cell>
          <cell r="N406">
            <v>1.45</v>
          </cell>
          <cell r="O406">
            <v>0</v>
          </cell>
          <cell r="P406">
            <v>1460.15</v>
          </cell>
          <cell r="Q406">
            <v>0</v>
          </cell>
          <cell r="R406">
            <v>1460.15</v>
          </cell>
          <cell r="S406">
            <v>38673</v>
          </cell>
          <cell r="T406">
            <v>38855</v>
          </cell>
          <cell r="U406">
            <v>12</v>
          </cell>
          <cell r="V406">
            <v>11.24</v>
          </cell>
        </row>
        <row r="407">
          <cell r="A407" t="str">
            <v>50306</v>
          </cell>
          <cell r="B407" t="str">
            <v>RU25001VLO</v>
          </cell>
          <cell r="C407" t="str">
            <v>Государственные облигации Волгоградской области на предъявит</v>
          </cell>
          <cell r="D407">
            <v>100</v>
          </cell>
          <cell r="E407">
            <v>0</v>
          </cell>
          <cell r="F407" t="str">
            <v>21813</v>
          </cell>
          <cell r="G407">
            <v>488</v>
          </cell>
          <cell r="H407">
            <v>38615</v>
          </cell>
          <cell r="I407">
            <v>101.53</v>
          </cell>
          <cell r="J407">
            <v>101.53</v>
          </cell>
          <cell r="K407">
            <v>1</v>
          </cell>
          <cell r="L407">
            <v>49512.480000000003</v>
          </cell>
          <cell r="M407">
            <v>38855</v>
          </cell>
          <cell r="N407">
            <v>1.45</v>
          </cell>
          <cell r="O407">
            <v>0</v>
          </cell>
          <cell r="P407">
            <v>707.6</v>
          </cell>
          <cell r="Q407">
            <v>0</v>
          </cell>
          <cell r="R407">
            <v>707.6</v>
          </cell>
          <cell r="S407">
            <v>38673</v>
          </cell>
          <cell r="T407">
            <v>38855</v>
          </cell>
          <cell r="U407">
            <v>12</v>
          </cell>
          <cell r="V407">
            <v>11.24</v>
          </cell>
        </row>
        <row r="408">
          <cell r="A408" t="str">
            <v>50306</v>
          </cell>
          <cell r="B408" t="str">
            <v>RU25001VLO</v>
          </cell>
          <cell r="C408" t="str">
            <v>Государственные облигации Волгоградской области на предъявит</v>
          </cell>
          <cell r="D408">
            <v>100</v>
          </cell>
          <cell r="E408">
            <v>0</v>
          </cell>
          <cell r="F408" t="str">
            <v>21814</v>
          </cell>
          <cell r="G408">
            <v>741</v>
          </cell>
          <cell r="H408">
            <v>38615</v>
          </cell>
          <cell r="I408">
            <v>101.53</v>
          </cell>
          <cell r="J408">
            <v>101.53</v>
          </cell>
          <cell r="K408">
            <v>1</v>
          </cell>
          <cell r="L408">
            <v>75181.86</v>
          </cell>
          <cell r="M408">
            <v>38855</v>
          </cell>
          <cell r="N408">
            <v>1.45</v>
          </cell>
          <cell r="O408">
            <v>0</v>
          </cell>
          <cell r="P408">
            <v>1074.45</v>
          </cell>
          <cell r="Q408">
            <v>0</v>
          </cell>
          <cell r="R408">
            <v>1074.45</v>
          </cell>
          <cell r="S408">
            <v>38673</v>
          </cell>
          <cell r="T408">
            <v>38855</v>
          </cell>
          <cell r="U408">
            <v>12</v>
          </cell>
          <cell r="V408">
            <v>11.24</v>
          </cell>
        </row>
        <row r="409">
          <cell r="A409" t="str">
            <v>50306</v>
          </cell>
          <cell r="B409" t="str">
            <v>RU25001VLO</v>
          </cell>
          <cell r="C409" t="str">
            <v>Государственные облигации Волгоградской области на предъявит</v>
          </cell>
          <cell r="D409">
            <v>100</v>
          </cell>
          <cell r="E409">
            <v>0</v>
          </cell>
          <cell r="F409" t="str">
            <v>21815</v>
          </cell>
          <cell r="G409">
            <v>284</v>
          </cell>
          <cell r="H409">
            <v>38615</v>
          </cell>
          <cell r="I409">
            <v>101.53</v>
          </cell>
          <cell r="J409">
            <v>101.53</v>
          </cell>
          <cell r="K409">
            <v>1</v>
          </cell>
          <cell r="L409">
            <v>28814.639999999999</v>
          </cell>
          <cell r="M409">
            <v>38855</v>
          </cell>
          <cell r="N409">
            <v>1.45</v>
          </cell>
          <cell r="O409">
            <v>0</v>
          </cell>
          <cell r="P409">
            <v>411.8</v>
          </cell>
          <cell r="Q409">
            <v>0</v>
          </cell>
          <cell r="R409">
            <v>411.8</v>
          </cell>
          <cell r="S409">
            <v>38673</v>
          </cell>
          <cell r="T409">
            <v>38855</v>
          </cell>
          <cell r="U409">
            <v>12</v>
          </cell>
          <cell r="V409">
            <v>11.24</v>
          </cell>
        </row>
        <row r="410">
          <cell r="A410" t="str">
            <v>50306</v>
          </cell>
          <cell r="B410" t="str">
            <v>RU25001VLO</v>
          </cell>
          <cell r="C410" t="str">
            <v>Государственные облигации Волгоградской области на предъявит</v>
          </cell>
          <cell r="D410">
            <v>100</v>
          </cell>
          <cell r="E410">
            <v>0</v>
          </cell>
          <cell r="F410" t="str">
            <v>21816</v>
          </cell>
          <cell r="G410">
            <v>340</v>
          </cell>
          <cell r="H410">
            <v>38615</v>
          </cell>
          <cell r="I410">
            <v>101.43</v>
          </cell>
          <cell r="J410">
            <v>101.43</v>
          </cell>
          <cell r="K410">
            <v>1</v>
          </cell>
          <cell r="L410">
            <v>34496.400000000001</v>
          </cell>
          <cell r="M410">
            <v>38855</v>
          </cell>
          <cell r="N410">
            <v>1.45</v>
          </cell>
          <cell r="O410">
            <v>0</v>
          </cell>
          <cell r="P410">
            <v>493</v>
          </cell>
          <cell r="Q410">
            <v>0</v>
          </cell>
          <cell r="R410">
            <v>493</v>
          </cell>
          <cell r="S410">
            <v>38673</v>
          </cell>
          <cell r="T410">
            <v>38855</v>
          </cell>
          <cell r="U410">
            <v>12</v>
          </cell>
          <cell r="V410">
            <v>11.24</v>
          </cell>
        </row>
        <row r="411">
          <cell r="A411" t="str">
            <v>50306</v>
          </cell>
          <cell r="B411" t="str">
            <v>RU25001VLO</v>
          </cell>
          <cell r="C411" t="str">
            <v>Государственные облигации Волгоградской области на предъявит</v>
          </cell>
          <cell r="D411">
            <v>100</v>
          </cell>
          <cell r="E411">
            <v>0</v>
          </cell>
          <cell r="F411" t="str">
            <v>21817</v>
          </cell>
          <cell r="G411">
            <v>422</v>
          </cell>
          <cell r="H411">
            <v>38615</v>
          </cell>
          <cell r="I411">
            <v>101.43</v>
          </cell>
          <cell r="J411">
            <v>101.43</v>
          </cell>
          <cell r="K411">
            <v>1</v>
          </cell>
          <cell r="L411">
            <v>42816.12</v>
          </cell>
          <cell r="M411">
            <v>38855</v>
          </cell>
          <cell r="N411">
            <v>1.45</v>
          </cell>
          <cell r="O411">
            <v>0</v>
          </cell>
          <cell r="P411">
            <v>611.9</v>
          </cell>
          <cell r="Q411">
            <v>0</v>
          </cell>
          <cell r="R411">
            <v>611.9</v>
          </cell>
          <cell r="S411">
            <v>38673</v>
          </cell>
          <cell r="T411">
            <v>38855</v>
          </cell>
          <cell r="U411">
            <v>12</v>
          </cell>
          <cell r="V411">
            <v>11.24</v>
          </cell>
        </row>
        <row r="412">
          <cell r="A412" t="str">
            <v>50306</v>
          </cell>
          <cell r="B412" t="str">
            <v>RU25001VLO</v>
          </cell>
          <cell r="C412" t="str">
            <v>Государственные облигации Волгоградской области на предъявит</v>
          </cell>
          <cell r="D412">
            <v>100</v>
          </cell>
          <cell r="E412">
            <v>0</v>
          </cell>
          <cell r="F412" t="str">
            <v>21818</v>
          </cell>
          <cell r="G412">
            <v>259</v>
          </cell>
          <cell r="H412">
            <v>38615</v>
          </cell>
          <cell r="I412">
            <v>101.55</v>
          </cell>
          <cell r="J412">
            <v>101.55</v>
          </cell>
          <cell r="K412">
            <v>1</v>
          </cell>
          <cell r="L412">
            <v>26278.14</v>
          </cell>
          <cell r="M412">
            <v>38855</v>
          </cell>
          <cell r="N412">
            <v>1.45</v>
          </cell>
          <cell r="O412">
            <v>0</v>
          </cell>
          <cell r="P412">
            <v>375.55</v>
          </cell>
          <cell r="Q412">
            <v>0</v>
          </cell>
          <cell r="R412">
            <v>375.55</v>
          </cell>
          <cell r="S412">
            <v>38673</v>
          </cell>
          <cell r="T412">
            <v>38855</v>
          </cell>
          <cell r="U412">
            <v>12</v>
          </cell>
          <cell r="V412">
            <v>11.24</v>
          </cell>
        </row>
        <row r="413">
          <cell r="A413" t="str">
            <v>50306</v>
          </cell>
          <cell r="B413" t="str">
            <v>RU25001VLO</v>
          </cell>
          <cell r="C413" t="str">
            <v>Государственные облигации Волгоградской области на предъявит</v>
          </cell>
          <cell r="D413">
            <v>100</v>
          </cell>
          <cell r="E413">
            <v>0</v>
          </cell>
          <cell r="F413" t="str">
            <v>21819</v>
          </cell>
          <cell r="G413">
            <v>2862</v>
          </cell>
          <cell r="H413">
            <v>38615</v>
          </cell>
          <cell r="I413">
            <v>101.43</v>
          </cell>
          <cell r="J413">
            <v>101.43</v>
          </cell>
          <cell r="K413">
            <v>1</v>
          </cell>
          <cell r="L413">
            <v>290378.52</v>
          </cell>
          <cell r="M413">
            <v>38855</v>
          </cell>
          <cell r="N413">
            <v>1.45</v>
          </cell>
          <cell r="O413">
            <v>0</v>
          </cell>
          <cell r="P413">
            <v>4149.8999999999996</v>
          </cell>
          <cell r="Q413">
            <v>0</v>
          </cell>
          <cell r="R413">
            <v>4149.8999999999996</v>
          </cell>
          <cell r="S413">
            <v>38673</v>
          </cell>
          <cell r="T413">
            <v>38855</v>
          </cell>
          <cell r="U413">
            <v>12</v>
          </cell>
          <cell r="V413">
            <v>11.24</v>
          </cell>
        </row>
        <row r="414">
          <cell r="A414" t="str">
            <v>50306</v>
          </cell>
          <cell r="B414" t="str">
            <v>RU25001VLO</v>
          </cell>
          <cell r="C414" t="str">
            <v>Государственные облигации Волгоградской области на предъявит</v>
          </cell>
          <cell r="D414">
            <v>100</v>
          </cell>
          <cell r="E414">
            <v>0</v>
          </cell>
          <cell r="F414" t="str">
            <v>21801</v>
          </cell>
          <cell r="G414">
            <v>2280</v>
          </cell>
          <cell r="H414">
            <v>38616</v>
          </cell>
          <cell r="I414">
            <v>101.4</v>
          </cell>
          <cell r="J414">
            <v>101.4</v>
          </cell>
          <cell r="K414">
            <v>1</v>
          </cell>
          <cell r="L414">
            <v>231328.8</v>
          </cell>
          <cell r="M414">
            <v>38855</v>
          </cell>
          <cell r="N414">
            <v>1.45</v>
          </cell>
          <cell r="O414">
            <v>0</v>
          </cell>
          <cell r="P414">
            <v>3306</v>
          </cell>
          <cell r="Q414">
            <v>0</v>
          </cell>
          <cell r="R414">
            <v>3306</v>
          </cell>
          <cell r="S414">
            <v>38673</v>
          </cell>
          <cell r="T414">
            <v>38855</v>
          </cell>
          <cell r="U414">
            <v>12</v>
          </cell>
          <cell r="V414">
            <v>11.24</v>
          </cell>
        </row>
        <row r="415">
          <cell r="A415" t="str">
            <v>50306</v>
          </cell>
          <cell r="B415" t="str">
            <v>RU25001VLO</v>
          </cell>
          <cell r="C415" t="str">
            <v>Государственные облигации Волгоградской области на предъявит</v>
          </cell>
          <cell r="D415">
            <v>100</v>
          </cell>
          <cell r="E415">
            <v>0</v>
          </cell>
          <cell r="F415" t="str">
            <v>21802</v>
          </cell>
          <cell r="G415">
            <v>184</v>
          </cell>
          <cell r="H415">
            <v>38616</v>
          </cell>
          <cell r="I415">
            <v>101.4</v>
          </cell>
          <cell r="J415">
            <v>101.4</v>
          </cell>
          <cell r="K415">
            <v>1</v>
          </cell>
          <cell r="L415">
            <v>18668.64</v>
          </cell>
          <cell r="M415">
            <v>38855</v>
          </cell>
          <cell r="N415">
            <v>1.45</v>
          </cell>
          <cell r="O415">
            <v>0</v>
          </cell>
          <cell r="P415">
            <v>266.8</v>
          </cell>
          <cell r="Q415">
            <v>0</v>
          </cell>
          <cell r="R415">
            <v>266.8</v>
          </cell>
          <cell r="S415">
            <v>38673</v>
          </cell>
          <cell r="T415">
            <v>38855</v>
          </cell>
          <cell r="U415">
            <v>12</v>
          </cell>
          <cell r="V415">
            <v>11.24</v>
          </cell>
        </row>
        <row r="416">
          <cell r="A416" t="str">
            <v>50306</v>
          </cell>
          <cell r="B416" t="str">
            <v>RU25001VLO</v>
          </cell>
          <cell r="C416" t="str">
            <v>Государственные облигации Волгоградской области на предъявит</v>
          </cell>
          <cell r="D416">
            <v>100</v>
          </cell>
          <cell r="E416">
            <v>0</v>
          </cell>
          <cell r="F416" t="str">
            <v>21803</v>
          </cell>
          <cell r="G416">
            <v>768</v>
          </cell>
          <cell r="H416">
            <v>38616</v>
          </cell>
          <cell r="I416">
            <v>101.42</v>
          </cell>
          <cell r="J416">
            <v>101.42</v>
          </cell>
          <cell r="K416">
            <v>1</v>
          </cell>
          <cell r="L416">
            <v>77921.279999999999</v>
          </cell>
          <cell r="M416">
            <v>38855</v>
          </cell>
          <cell r="N416">
            <v>1.45</v>
          </cell>
          <cell r="O416">
            <v>0</v>
          </cell>
          <cell r="P416">
            <v>1113.5999999999999</v>
          </cell>
          <cell r="Q416">
            <v>0</v>
          </cell>
          <cell r="R416">
            <v>1113.5999999999999</v>
          </cell>
          <cell r="S416">
            <v>38673</v>
          </cell>
          <cell r="T416">
            <v>38855</v>
          </cell>
          <cell r="U416">
            <v>12</v>
          </cell>
          <cell r="V416">
            <v>11.24</v>
          </cell>
        </row>
        <row r="417">
          <cell r="A417" t="str">
            <v>50306</v>
          </cell>
          <cell r="B417" t="str">
            <v>RU25001VLO</v>
          </cell>
          <cell r="C417" t="str">
            <v>Государственные облигации Волгоградской области на предъявит</v>
          </cell>
          <cell r="D417">
            <v>100</v>
          </cell>
          <cell r="E417">
            <v>0</v>
          </cell>
          <cell r="F417" t="str">
            <v>21804</v>
          </cell>
          <cell r="G417">
            <v>1442</v>
          </cell>
          <cell r="H417">
            <v>38616</v>
          </cell>
          <cell r="I417">
            <v>101.42</v>
          </cell>
          <cell r="J417">
            <v>101.42</v>
          </cell>
          <cell r="K417">
            <v>1</v>
          </cell>
          <cell r="L417">
            <v>146305.32</v>
          </cell>
          <cell r="M417">
            <v>38855</v>
          </cell>
          <cell r="N417">
            <v>1.45</v>
          </cell>
          <cell r="O417">
            <v>0</v>
          </cell>
          <cell r="P417">
            <v>2090.9</v>
          </cell>
          <cell r="Q417">
            <v>0</v>
          </cell>
          <cell r="R417">
            <v>2090.9</v>
          </cell>
          <cell r="S417">
            <v>38673</v>
          </cell>
          <cell r="T417">
            <v>38855</v>
          </cell>
          <cell r="U417">
            <v>12</v>
          </cell>
          <cell r="V417">
            <v>11.24</v>
          </cell>
        </row>
        <row r="418">
          <cell r="A418" t="str">
            <v>50306</v>
          </cell>
          <cell r="B418" t="str">
            <v>RU25001VLO</v>
          </cell>
          <cell r="C418" t="str">
            <v>Государственные облигации Волгоградской области на предъявит</v>
          </cell>
          <cell r="D418">
            <v>100</v>
          </cell>
          <cell r="E418">
            <v>0</v>
          </cell>
          <cell r="F418" t="str">
            <v>21805</v>
          </cell>
          <cell r="G418">
            <v>389</v>
          </cell>
          <cell r="H418">
            <v>38616</v>
          </cell>
          <cell r="I418">
            <v>101.42</v>
          </cell>
          <cell r="J418">
            <v>101.42</v>
          </cell>
          <cell r="K418">
            <v>1</v>
          </cell>
          <cell r="L418">
            <v>39467.94</v>
          </cell>
          <cell r="M418">
            <v>38855</v>
          </cell>
          <cell r="N418">
            <v>1.45</v>
          </cell>
          <cell r="O418">
            <v>0</v>
          </cell>
          <cell r="P418">
            <v>564.04999999999995</v>
          </cell>
          <cell r="Q418">
            <v>0</v>
          </cell>
          <cell r="R418">
            <v>564.04999999999995</v>
          </cell>
          <cell r="S418">
            <v>38673</v>
          </cell>
          <cell r="T418">
            <v>38855</v>
          </cell>
          <cell r="U418">
            <v>12</v>
          </cell>
          <cell r="V418">
            <v>11.24</v>
          </cell>
        </row>
        <row r="419">
          <cell r="A419" t="str">
            <v>50306</v>
          </cell>
          <cell r="B419" t="str">
            <v>RU25001VLO</v>
          </cell>
          <cell r="C419" t="str">
            <v>Государственные облигации Волгоградской области на предъявит</v>
          </cell>
          <cell r="D419">
            <v>100</v>
          </cell>
          <cell r="E419">
            <v>0</v>
          </cell>
          <cell r="F419" t="str">
            <v>21806</v>
          </cell>
          <cell r="G419">
            <v>636</v>
          </cell>
          <cell r="H419">
            <v>38616</v>
          </cell>
          <cell r="I419">
            <v>101.4</v>
          </cell>
          <cell r="J419">
            <v>101.4</v>
          </cell>
          <cell r="K419">
            <v>1</v>
          </cell>
          <cell r="L419">
            <v>64528.56</v>
          </cell>
          <cell r="M419">
            <v>38855</v>
          </cell>
          <cell r="N419">
            <v>1.45</v>
          </cell>
          <cell r="O419">
            <v>0</v>
          </cell>
          <cell r="P419">
            <v>922.2</v>
          </cell>
          <cell r="Q419">
            <v>0</v>
          </cell>
          <cell r="R419">
            <v>922.2</v>
          </cell>
          <cell r="S419">
            <v>38673</v>
          </cell>
          <cell r="T419">
            <v>38855</v>
          </cell>
          <cell r="U419">
            <v>12</v>
          </cell>
          <cell r="V419">
            <v>11.24</v>
          </cell>
        </row>
        <row r="420">
          <cell r="A420" t="str">
            <v>50306</v>
          </cell>
          <cell r="B420" t="str">
            <v>RU25001VLO</v>
          </cell>
          <cell r="C420" t="str">
            <v>Государственные облигации Волгоградской области на предъявит</v>
          </cell>
          <cell r="D420">
            <v>100</v>
          </cell>
          <cell r="E420">
            <v>0</v>
          </cell>
          <cell r="F420" t="str">
            <v>21807</v>
          </cell>
          <cell r="G420">
            <v>2209</v>
          </cell>
          <cell r="H420">
            <v>38616</v>
          </cell>
          <cell r="I420">
            <v>101.5</v>
          </cell>
          <cell r="J420">
            <v>101.5</v>
          </cell>
          <cell r="K420">
            <v>1</v>
          </cell>
          <cell r="L420">
            <v>224125.14</v>
          </cell>
          <cell r="M420">
            <v>38855</v>
          </cell>
          <cell r="N420">
            <v>1.45</v>
          </cell>
          <cell r="O420">
            <v>0</v>
          </cell>
          <cell r="P420">
            <v>3203.05</v>
          </cell>
          <cell r="Q420">
            <v>0</v>
          </cell>
          <cell r="R420">
            <v>3203.05</v>
          </cell>
          <cell r="S420">
            <v>38673</v>
          </cell>
          <cell r="T420">
            <v>38855</v>
          </cell>
          <cell r="U420">
            <v>12</v>
          </cell>
          <cell r="V420">
            <v>11.24</v>
          </cell>
        </row>
        <row r="421">
          <cell r="A421" t="str">
            <v>50306</v>
          </cell>
          <cell r="B421" t="str">
            <v>RU25001VLO</v>
          </cell>
          <cell r="C421" t="str">
            <v>Государственные облигации Волгоградской области на предъявит</v>
          </cell>
          <cell r="D421">
            <v>100</v>
          </cell>
          <cell r="E421">
            <v>0</v>
          </cell>
          <cell r="F421" t="str">
            <v>21808</v>
          </cell>
          <cell r="G421">
            <v>1463</v>
          </cell>
          <cell r="H421">
            <v>38616</v>
          </cell>
          <cell r="I421">
            <v>101.5</v>
          </cell>
          <cell r="J421">
            <v>101.5</v>
          </cell>
          <cell r="K421">
            <v>1</v>
          </cell>
          <cell r="L421">
            <v>148435.98000000001</v>
          </cell>
          <cell r="M421">
            <v>38855</v>
          </cell>
          <cell r="N421">
            <v>1.45</v>
          </cell>
          <cell r="O421">
            <v>0</v>
          </cell>
          <cell r="P421">
            <v>2121.35</v>
          </cell>
          <cell r="Q421">
            <v>0</v>
          </cell>
          <cell r="R421">
            <v>2121.35</v>
          </cell>
          <cell r="S421">
            <v>38673</v>
          </cell>
          <cell r="T421">
            <v>38855</v>
          </cell>
          <cell r="U421">
            <v>12</v>
          </cell>
          <cell r="V421">
            <v>11.24</v>
          </cell>
        </row>
        <row r="422">
          <cell r="A422" t="str">
            <v>50306</v>
          </cell>
          <cell r="B422" t="str">
            <v>RU25001VLO</v>
          </cell>
          <cell r="C422" t="str">
            <v>Государственные облигации Волгоградской области на предъявит</v>
          </cell>
          <cell r="D422">
            <v>100</v>
          </cell>
          <cell r="E422">
            <v>0</v>
          </cell>
          <cell r="F422" t="str">
            <v>21809</v>
          </cell>
          <cell r="G422">
            <v>100</v>
          </cell>
          <cell r="H422">
            <v>38616</v>
          </cell>
          <cell r="I422">
            <v>101.4</v>
          </cell>
          <cell r="J422">
            <v>101.4</v>
          </cell>
          <cell r="K422">
            <v>1</v>
          </cell>
          <cell r="L422">
            <v>10146</v>
          </cell>
          <cell r="M422">
            <v>38855</v>
          </cell>
          <cell r="N422">
            <v>1.45</v>
          </cell>
          <cell r="O422">
            <v>0</v>
          </cell>
          <cell r="P422">
            <v>145</v>
          </cell>
          <cell r="Q422">
            <v>0</v>
          </cell>
          <cell r="R422">
            <v>145</v>
          </cell>
          <cell r="S422">
            <v>38673</v>
          </cell>
          <cell r="T422">
            <v>38855</v>
          </cell>
          <cell r="U422">
            <v>12</v>
          </cell>
          <cell r="V422">
            <v>11.24</v>
          </cell>
        </row>
        <row r="423">
          <cell r="A423" t="str">
            <v>50306</v>
          </cell>
          <cell r="B423" t="str">
            <v>RU25001VLO</v>
          </cell>
          <cell r="C423" t="str">
            <v>Государственные облигации Волгоградской области на предъявит</v>
          </cell>
          <cell r="D423">
            <v>100</v>
          </cell>
          <cell r="E423">
            <v>0</v>
          </cell>
          <cell r="F423" t="str">
            <v>21789</v>
          </cell>
          <cell r="G423">
            <v>3023</v>
          </cell>
          <cell r="H423">
            <v>38617</v>
          </cell>
          <cell r="I423">
            <v>101.4</v>
          </cell>
          <cell r="J423">
            <v>101.4</v>
          </cell>
          <cell r="K423">
            <v>1</v>
          </cell>
          <cell r="L423">
            <v>306713.58</v>
          </cell>
          <cell r="M423">
            <v>38855</v>
          </cell>
          <cell r="N423">
            <v>1.45</v>
          </cell>
          <cell r="O423">
            <v>0</v>
          </cell>
          <cell r="P423">
            <v>4383.3500000000004</v>
          </cell>
          <cell r="Q423">
            <v>0</v>
          </cell>
          <cell r="R423">
            <v>4383.3500000000004</v>
          </cell>
          <cell r="S423">
            <v>38673</v>
          </cell>
          <cell r="T423">
            <v>38855</v>
          </cell>
          <cell r="U423">
            <v>12</v>
          </cell>
          <cell r="V423">
            <v>11.24</v>
          </cell>
        </row>
        <row r="424">
          <cell r="A424" t="str">
            <v>50306</v>
          </cell>
          <cell r="B424" t="str">
            <v>RU25001VLO</v>
          </cell>
          <cell r="C424" t="str">
            <v>Государственные облигации Волгоградской области на предъявит</v>
          </cell>
          <cell r="D424">
            <v>100</v>
          </cell>
          <cell r="E424">
            <v>0</v>
          </cell>
          <cell r="F424" t="str">
            <v>21790</v>
          </cell>
          <cell r="G424">
            <v>426</v>
          </cell>
          <cell r="H424">
            <v>38617</v>
          </cell>
          <cell r="I424">
            <v>101.32</v>
          </cell>
          <cell r="J424">
            <v>101.32</v>
          </cell>
          <cell r="K424">
            <v>1</v>
          </cell>
          <cell r="L424">
            <v>43221.96</v>
          </cell>
          <cell r="M424">
            <v>38855</v>
          </cell>
          <cell r="N424">
            <v>1.45</v>
          </cell>
          <cell r="O424">
            <v>0</v>
          </cell>
          <cell r="P424">
            <v>617.70000000000005</v>
          </cell>
          <cell r="Q424">
            <v>0</v>
          </cell>
          <cell r="R424">
            <v>617.70000000000005</v>
          </cell>
          <cell r="S424">
            <v>38673</v>
          </cell>
          <cell r="T424">
            <v>38855</v>
          </cell>
          <cell r="U424">
            <v>12</v>
          </cell>
          <cell r="V424">
            <v>11.24</v>
          </cell>
        </row>
        <row r="425">
          <cell r="A425" t="str">
            <v>50306</v>
          </cell>
          <cell r="B425" t="str">
            <v>RU25001VLO</v>
          </cell>
          <cell r="C425" t="str">
            <v>Государственные облигации Волгоградской области на предъявит</v>
          </cell>
          <cell r="D425">
            <v>100</v>
          </cell>
          <cell r="E425">
            <v>0</v>
          </cell>
          <cell r="F425" t="str">
            <v>21791</v>
          </cell>
          <cell r="G425">
            <v>663</v>
          </cell>
          <cell r="H425">
            <v>38617</v>
          </cell>
          <cell r="I425">
            <v>101.4</v>
          </cell>
          <cell r="J425">
            <v>101.4</v>
          </cell>
          <cell r="K425">
            <v>1</v>
          </cell>
          <cell r="L425">
            <v>67267.98</v>
          </cell>
          <cell r="M425">
            <v>38855</v>
          </cell>
          <cell r="N425">
            <v>1.45</v>
          </cell>
          <cell r="O425">
            <v>0</v>
          </cell>
          <cell r="P425">
            <v>961.35</v>
          </cell>
          <cell r="Q425">
            <v>0</v>
          </cell>
          <cell r="R425">
            <v>961.35</v>
          </cell>
          <cell r="S425">
            <v>38673</v>
          </cell>
          <cell r="T425">
            <v>38855</v>
          </cell>
          <cell r="U425">
            <v>12</v>
          </cell>
          <cell r="V425">
            <v>11.24</v>
          </cell>
        </row>
        <row r="426">
          <cell r="A426" t="str">
            <v>50306</v>
          </cell>
          <cell r="B426" t="str">
            <v>RU25001VLO</v>
          </cell>
          <cell r="C426" t="str">
            <v>Государственные облигации Волгоградской области на предъявит</v>
          </cell>
          <cell r="D426">
            <v>100</v>
          </cell>
          <cell r="E426">
            <v>0</v>
          </cell>
          <cell r="F426" t="str">
            <v>21792</v>
          </cell>
          <cell r="G426">
            <v>842</v>
          </cell>
          <cell r="H426">
            <v>38617</v>
          </cell>
          <cell r="I426">
            <v>101.34</v>
          </cell>
          <cell r="J426">
            <v>101.34</v>
          </cell>
          <cell r="K426">
            <v>1</v>
          </cell>
          <cell r="L426">
            <v>85429.32</v>
          </cell>
          <cell r="M426">
            <v>38855</v>
          </cell>
          <cell r="N426">
            <v>1.45</v>
          </cell>
          <cell r="O426">
            <v>0</v>
          </cell>
          <cell r="P426">
            <v>1220.9000000000001</v>
          </cell>
          <cell r="Q426">
            <v>0</v>
          </cell>
          <cell r="R426">
            <v>1220.9000000000001</v>
          </cell>
          <cell r="S426">
            <v>38673</v>
          </cell>
          <cell r="T426">
            <v>38855</v>
          </cell>
          <cell r="U426">
            <v>12</v>
          </cell>
          <cell r="V426">
            <v>11.24</v>
          </cell>
        </row>
        <row r="427">
          <cell r="A427" t="str">
            <v>50306</v>
          </cell>
          <cell r="B427" t="str">
            <v>RU25001VLO</v>
          </cell>
          <cell r="C427" t="str">
            <v>Государственные облигации Волгоградской области на предъявит</v>
          </cell>
          <cell r="D427">
            <v>100</v>
          </cell>
          <cell r="E427">
            <v>0</v>
          </cell>
          <cell r="F427" t="str">
            <v>21793</v>
          </cell>
          <cell r="G427">
            <v>818</v>
          </cell>
          <cell r="H427">
            <v>38617</v>
          </cell>
          <cell r="I427">
            <v>101.36</v>
          </cell>
          <cell r="J427">
            <v>101.36</v>
          </cell>
          <cell r="K427">
            <v>1</v>
          </cell>
          <cell r="L427">
            <v>82994.28</v>
          </cell>
          <cell r="M427">
            <v>38855</v>
          </cell>
          <cell r="N427">
            <v>1.45</v>
          </cell>
          <cell r="O427">
            <v>0</v>
          </cell>
          <cell r="P427">
            <v>1186.0999999999999</v>
          </cell>
          <cell r="Q427">
            <v>0</v>
          </cell>
          <cell r="R427">
            <v>1186.0999999999999</v>
          </cell>
          <cell r="S427">
            <v>38673</v>
          </cell>
          <cell r="T427">
            <v>38855</v>
          </cell>
          <cell r="U427">
            <v>12</v>
          </cell>
          <cell r="V427">
            <v>11.24</v>
          </cell>
        </row>
        <row r="428">
          <cell r="A428" t="str">
            <v>50306</v>
          </cell>
          <cell r="B428" t="str">
            <v>RU25001VLO</v>
          </cell>
          <cell r="C428" t="str">
            <v>Государственные облигации Волгоградской области на предъявит</v>
          </cell>
          <cell r="D428">
            <v>100</v>
          </cell>
          <cell r="E428">
            <v>0</v>
          </cell>
          <cell r="F428" t="str">
            <v>21794</v>
          </cell>
          <cell r="G428">
            <v>3126</v>
          </cell>
          <cell r="H428">
            <v>38617</v>
          </cell>
          <cell r="I428">
            <v>101.36</v>
          </cell>
          <cell r="J428">
            <v>101.36</v>
          </cell>
          <cell r="K428">
            <v>1</v>
          </cell>
          <cell r="L428">
            <v>317163.96000000002</v>
          </cell>
          <cell r="M428">
            <v>38855</v>
          </cell>
          <cell r="N428">
            <v>1.45</v>
          </cell>
          <cell r="O428">
            <v>0</v>
          </cell>
          <cell r="P428">
            <v>4532.7</v>
          </cell>
          <cell r="Q428">
            <v>0</v>
          </cell>
          <cell r="R428">
            <v>4532.7</v>
          </cell>
          <cell r="S428">
            <v>38673</v>
          </cell>
          <cell r="T428">
            <v>38855</v>
          </cell>
          <cell r="U428">
            <v>12</v>
          </cell>
          <cell r="V428">
            <v>11.24</v>
          </cell>
        </row>
        <row r="429">
          <cell r="A429" t="str">
            <v>50306</v>
          </cell>
          <cell r="B429" t="str">
            <v>RU25001VLO</v>
          </cell>
          <cell r="C429" t="str">
            <v>Государственные облигации Волгоградской области на предъявит</v>
          </cell>
          <cell r="D429">
            <v>100</v>
          </cell>
          <cell r="E429">
            <v>0</v>
          </cell>
          <cell r="F429" t="str">
            <v>21795</v>
          </cell>
          <cell r="G429">
            <v>509</v>
          </cell>
          <cell r="H429">
            <v>38617</v>
          </cell>
          <cell r="I429">
            <v>101.35</v>
          </cell>
          <cell r="J429">
            <v>101.35</v>
          </cell>
          <cell r="K429">
            <v>1</v>
          </cell>
          <cell r="L429">
            <v>51643.14</v>
          </cell>
          <cell r="M429">
            <v>38855</v>
          </cell>
          <cell r="N429">
            <v>1.45</v>
          </cell>
          <cell r="O429">
            <v>0</v>
          </cell>
          <cell r="P429">
            <v>738.05</v>
          </cell>
          <cell r="Q429">
            <v>0</v>
          </cell>
          <cell r="R429">
            <v>738.05</v>
          </cell>
          <cell r="S429">
            <v>38673</v>
          </cell>
          <cell r="T429">
            <v>38855</v>
          </cell>
          <cell r="U429">
            <v>12</v>
          </cell>
          <cell r="V429">
            <v>11.24</v>
          </cell>
        </row>
        <row r="430">
          <cell r="A430" t="str">
            <v>50306</v>
          </cell>
          <cell r="B430" t="str">
            <v>RU25001VLO</v>
          </cell>
          <cell r="C430" t="str">
            <v>Государственные облигации Волгоградской области на предъявит</v>
          </cell>
          <cell r="D430">
            <v>100</v>
          </cell>
          <cell r="E430">
            <v>0</v>
          </cell>
          <cell r="F430" t="str">
            <v>21796</v>
          </cell>
          <cell r="G430">
            <v>1250</v>
          </cell>
          <cell r="H430">
            <v>38617</v>
          </cell>
          <cell r="I430">
            <v>101.35</v>
          </cell>
          <cell r="J430">
            <v>101.35</v>
          </cell>
          <cell r="K430">
            <v>1</v>
          </cell>
          <cell r="L430">
            <v>126825</v>
          </cell>
          <cell r="M430">
            <v>38855</v>
          </cell>
          <cell r="N430">
            <v>1.45</v>
          </cell>
          <cell r="O430">
            <v>0</v>
          </cell>
          <cell r="P430">
            <v>1812.5</v>
          </cell>
          <cell r="Q430">
            <v>0</v>
          </cell>
          <cell r="R430">
            <v>1812.5</v>
          </cell>
          <cell r="S430">
            <v>38673</v>
          </cell>
          <cell r="T430">
            <v>38855</v>
          </cell>
          <cell r="U430">
            <v>12</v>
          </cell>
          <cell r="V430">
            <v>11.24</v>
          </cell>
        </row>
        <row r="431">
          <cell r="A431" t="str">
            <v>50306</v>
          </cell>
          <cell r="B431" t="str">
            <v>RU25001VLO</v>
          </cell>
          <cell r="C431" t="str">
            <v>Государственные облигации Волгоградской области на предъявит</v>
          </cell>
          <cell r="D431">
            <v>100</v>
          </cell>
          <cell r="E431">
            <v>0</v>
          </cell>
          <cell r="F431" t="str">
            <v>21797</v>
          </cell>
          <cell r="G431">
            <v>887</v>
          </cell>
          <cell r="H431">
            <v>38617</v>
          </cell>
          <cell r="I431">
            <v>101.35</v>
          </cell>
          <cell r="J431">
            <v>101.35</v>
          </cell>
          <cell r="K431">
            <v>1</v>
          </cell>
          <cell r="L431">
            <v>89995.02</v>
          </cell>
          <cell r="M431">
            <v>38855</v>
          </cell>
          <cell r="N431">
            <v>1.45</v>
          </cell>
          <cell r="O431">
            <v>0</v>
          </cell>
          <cell r="P431">
            <v>1286.1500000000001</v>
          </cell>
          <cell r="Q431">
            <v>0</v>
          </cell>
          <cell r="R431">
            <v>1286.1500000000001</v>
          </cell>
          <cell r="S431">
            <v>38673</v>
          </cell>
          <cell r="T431">
            <v>38855</v>
          </cell>
          <cell r="U431">
            <v>12</v>
          </cell>
          <cell r="V431">
            <v>11.24</v>
          </cell>
        </row>
        <row r="432">
          <cell r="A432" t="str">
            <v>50306</v>
          </cell>
          <cell r="B432" t="str">
            <v>RU25001VLO</v>
          </cell>
          <cell r="C432" t="str">
            <v>Государственные облигации Волгоградской области на предъявит</v>
          </cell>
          <cell r="D432">
            <v>100</v>
          </cell>
          <cell r="E432">
            <v>0</v>
          </cell>
          <cell r="F432" t="str">
            <v>21798</v>
          </cell>
          <cell r="G432">
            <v>2115</v>
          </cell>
          <cell r="H432">
            <v>38617</v>
          </cell>
          <cell r="I432">
            <v>101.36</v>
          </cell>
          <cell r="J432">
            <v>101.36</v>
          </cell>
          <cell r="K432">
            <v>1</v>
          </cell>
          <cell r="L432">
            <v>214587.9</v>
          </cell>
          <cell r="M432">
            <v>38855</v>
          </cell>
          <cell r="N432">
            <v>1.45</v>
          </cell>
          <cell r="O432">
            <v>0</v>
          </cell>
          <cell r="P432">
            <v>3066.75</v>
          </cell>
          <cell r="Q432">
            <v>0</v>
          </cell>
          <cell r="R432">
            <v>3066.75</v>
          </cell>
          <cell r="S432">
            <v>38673</v>
          </cell>
          <cell r="T432">
            <v>38855</v>
          </cell>
          <cell r="U432">
            <v>12</v>
          </cell>
          <cell r="V432">
            <v>11.24</v>
          </cell>
        </row>
        <row r="433">
          <cell r="A433" t="str">
            <v>50306</v>
          </cell>
          <cell r="B433" t="str">
            <v>RU25001VLO</v>
          </cell>
          <cell r="C433" t="str">
            <v>Государственные облигации Волгоградской области на предъявит</v>
          </cell>
          <cell r="D433">
            <v>100</v>
          </cell>
          <cell r="E433">
            <v>0</v>
          </cell>
          <cell r="F433" t="str">
            <v>21799</v>
          </cell>
          <cell r="G433">
            <v>598</v>
          </cell>
          <cell r="H433">
            <v>38617</v>
          </cell>
          <cell r="I433">
            <v>101.36</v>
          </cell>
          <cell r="J433">
            <v>101.36</v>
          </cell>
          <cell r="K433">
            <v>1</v>
          </cell>
          <cell r="L433">
            <v>60673.08</v>
          </cell>
          <cell r="M433">
            <v>38855</v>
          </cell>
          <cell r="N433">
            <v>1.45</v>
          </cell>
          <cell r="O433">
            <v>0</v>
          </cell>
          <cell r="P433">
            <v>867.1</v>
          </cell>
          <cell r="Q433">
            <v>0</v>
          </cell>
          <cell r="R433">
            <v>867.1</v>
          </cell>
          <cell r="S433">
            <v>38673</v>
          </cell>
          <cell r="T433">
            <v>38855</v>
          </cell>
          <cell r="U433">
            <v>12</v>
          </cell>
          <cell r="V433">
            <v>11.24</v>
          </cell>
        </row>
        <row r="434">
          <cell r="A434" t="str">
            <v>50306</v>
          </cell>
          <cell r="B434" t="str">
            <v>RU25001VLO</v>
          </cell>
          <cell r="C434" t="str">
            <v>Государственные облигации Волгоградской области на предъявит</v>
          </cell>
          <cell r="D434">
            <v>100</v>
          </cell>
          <cell r="E434">
            <v>0</v>
          </cell>
          <cell r="F434" t="str">
            <v>21800</v>
          </cell>
          <cell r="G434">
            <v>2587</v>
          </cell>
          <cell r="H434">
            <v>38617</v>
          </cell>
          <cell r="I434">
            <v>101.36</v>
          </cell>
          <cell r="J434">
            <v>101.36</v>
          </cell>
          <cell r="K434">
            <v>1</v>
          </cell>
          <cell r="L434">
            <v>262477.02</v>
          </cell>
          <cell r="M434">
            <v>38855</v>
          </cell>
          <cell r="N434">
            <v>1.45</v>
          </cell>
          <cell r="O434">
            <v>0</v>
          </cell>
          <cell r="P434">
            <v>3751.15</v>
          </cell>
          <cell r="Q434">
            <v>0</v>
          </cell>
          <cell r="R434">
            <v>3751.15</v>
          </cell>
          <cell r="S434">
            <v>38673</v>
          </cell>
          <cell r="T434">
            <v>38855</v>
          </cell>
          <cell r="U434">
            <v>12</v>
          </cell>
          <cell r="V434">
            <v>11.24</v>
          </cell>
        </row>
        <row r="435">
          <cell r="A435" t="str">
            <v>50306</v>
          </cell>
          <cell r="B435" t="str">
            <v>RU25001VLO</v>
          </cell>
          <cell r="C435" t="str">
            <v>Государственные облигации Волгоградской области на предъявит</v>
          </cell>
          <cell r="D435">
            <v>100</v>
          </cell>
          <cell r="E435">
            <v>0</v>
          </cell>
          <cell r="F435" t="str">
            <v>21786</v>
          </cell>
          <cell r="G435">
            <v>470</v>
          </cell>
          <cell r="H435">
            <v>38618</v>
          </cell>
          <cell r="I435">
            <v>101.3</v>
          </cell>
          <cell r="J435">
            <v>101.3</v>
          </cell>
          <cell r="K435">
            <v>1</v>
          </cell>
          <cell r="L435">
            <v>47686.2</v>
          </cell>
          <cell r="M435">
            <v>38855</v>
          </cell>
          <cell r="N435">
            <v>1.45</v>
          </cell>
          <cell r="O435">
            <v>0</v>
          </cell>
          <cell r="P435">
            <v>681.5</v>
          </cell>
          <cell r="Q435">
            <v>0</v>
          </cell>
          <cell r="R435">
            <v>681.5</v>
          </cell>
          <cell r="S435">
            <v>38673</v>
          </cell>
          <cell r="T435">
            <v>38855</v>
          </cell>
          <cell r="U435">
            <v>12</v>
          </cell>
          <cell r="V435">
            <v>11.24</v>
          </cell>
        </row>
        <row r="436">
          <cell r="A436" t="str">
            <v>50306</v>
          </cell>
          <cell r="B436" t="str">
            <v>RU25001VLO</v>
          </cell>
          <cell r="C436" t="str">
            <v>Государственные облигации Волгоградской области на предъявит</v>
          </cell>
          <cell r="D436">
            <v>100</v>
          </cell>
          <cell r="E436">
            <v>0</v>
          </cell>
          <cell r="F436" t="str">
            <v>21787</v>
          </cell>
          <cell r="G436">
            <v>924</v>
          </cell>
          <cell r="H436">
            <v>38618</v>
          </cell>
          <cell r="I436">
            <v>101.3</v>
          </cell>
          <cell r="J436">
            <v>101.3</v>
          </cell>
          <cell r="K436">
            <v>1</v>
          </cell>
          <cell r="L436">
            <v>93749.04</v>
          </cell>
          <cell r="M436">
            <v>38855</v>
          </cell>
          <cell r="N436">
            <v>1.45</v>
          </cell>
          <cell r="O436">
            <v>0</v>
          </cell>
          <cell r="P436">
            <v>1339.8</v>
          </cell>
          <cell r="Q436">
            <v>0</v>
          </cell>
          <cell r="R436">
            <v>1339.8</v>
          </cell>
          <cell r="S436">
            <v>38673</v>
          </cell>
          <cell r="T436">
            <v>38855</v>
          </cell>
          <cell r="U436">
            <v>12</v>
          </cell>
          <cell r="V436">
            <v>11.24</v>
          </cell>
        </row>
        <row r="437">
          <cell r="A437" t="str">
            <v>50306</v>
          </cell>
          <cell r="B437" t="str">
            <v>RU25001VLO</v>
          </cell>
          <cell r="C437" t="str">
            <v>Государственные облигации Волгоградской области на предъявит</v>
          </cell>
          <cell r="D437">
            <v>100</v>
          </cell>
          <cell r="E437">
            <v>0</v>
          </cell>
          <cell r="F437" t="str">
            <v>21788</v>
          </cell>
          <cell r="G437">
            <v>200</v>
          </cell>
          <cell r="H437">
            <v>38618</v>
          </cell>
          <cell r="I437">
            <v>101.3</v>
          </cell>
          <cell r="J437">
            <v>101.3</v>
          </cell>
          <cell r="K437">
            <v>1</v>
          </cell>
          <cell r="L437">
            <v>20292</v>
          </cell>
          <cell r="M437">
            <v>38855</v>
          </cell>
          <cell r="N437">
            <v>1.45</v>
          </cell>
          <cell r="O437">
            <v>0</v>
          </cell>
          <cell r="P437">
            <v>290</v>
          </cell>
          <cell r="Q437">
            <v>0</v>
          </cell>
          <cell r="R437">
            <v>290</v>
          </cell>
          <cell r="S437">
            <v>38673</v>
          </cell>
          <cell r="T437">
            <v>38855</v>
          </cell>
          <cell r="U437">
            <v>12</v>
          </cell>
          <cell r="V437">
            <v>11.24</v>
          </cell>
        </row>
        <row r="438">
          <cell r="A438" t="str">
            <v>50306</v>
          </cell>
          <cell r="B438" t="str">
            <v>RU25001VLO</v>
          </cell>
          <cell r="C438" t="str">
            <v>Государственные облигации Волгоградской области на предъявит</v>
          </cell>
          <cell r="D438">
            <v>100</v>
          </cell>
          <cell r="E438">
            <v>0</v>
          </cell>
          <cell r="F438" t="str">
            <v>21780</v>
          </cell>
          <cell r="G438">
            <v>200</v>
          </cell>
          <cell r="H438">
            <v>38621</v>
          </cell>
          <cell r="I438">
            <v>101.2</v>
          </cell>
          <cell r="J438">
            <v>101.2</v>
          </cell>
          <cell r="K438">
            <v>1</v>
          </cell>
          <cell r="L438">
            <v>20292</v>
          </cell>
          <cell r="M438">
            <v>38855</v>
          </cell>
          <cell r="N438">
            <v>1.45</v>
          </cell>
          <cell r="O438">
            <v>0</v>
          </cell>
          <cell r="P438">
            <v>290</v>
          </cell>
          <cell r="Q438">
            <v>0</v>
          </cell>
          <cell r="R438">
            <v>290</v>
          </cell>
          <cell r="S438">
            <v>38673</v>
          </cell>
          <cell r="T438">
            <v>38855</v>
          </cell>
          <cell r="U438">
            <v>12</v>
          </cell>
          <cell r="V438">
            <v>11.24</v>
          </cell>
        </row>
        <row r="439">
          <cell r="A439" t="str">
            <v>50306</v>
          </cell>
          <cell r="B439" t="str">
            <v>RU25001VLO</v>
          </cell>
          <cell r="C439" t="str">
            <v>Государственные облигации Волгоградской области на предъявит</v>
          </cell>
          <cell r="D439">
            <v>100</v>
          </cell>
          <cell r="E439">
            <v>0</v>
          </cell>
          <cell r="F439" t="str">
            <v>21781</v>
          </cell>
          <cell r="G439">
            <v>300</v>
          </cell>
          <cell r="H439">
            <v>38621</v>
          </cell>
          <cell r="I439">
            <v>101.2</v>
          </cell>
          <cell r="J439">
            <v>101.2</v>
          </cell>
          <cell r="K439">
            <v>1</v>
          </cell>
          <cell r="L439">
            <v>30438</v>
          </cell>
          <cell r="M439">
            <v>38855</v>
          </cell>
          <cell r="N439">
            <v>1.45</v>
          </cell>
          <cell r="O439">
            <v>0</v>
          </cell>
          <cell r="P439">
            <v>435</v>
          </cell>
          <cell r="Q439">
            <v>0</v>
          </cell>
          <cell r="R439">
            <v>435</v>
          </cell>
          <cell r="S439">
            <v>38673</v>
          </cell>
          <cell r="T439">
            <v>38855</v>
          </cell>
          <cell r="U439">
            <v>12</v>
          </cell>
          <cell r="V439">
            <v>11.24</v>
          </cell>
        </row>
        <row r="440">
          <cell r="A440" t="str">
            <v>50306</v>
          </cell>
          <cell r="B440" t="str">
            <v>RU25001VLO</v>
          </cell>
          <cell r="C440" t="str">
            <v>Государственные облигации Волгоградской области на предъявит</v>
          </cell>
          <cell r="D440">
            <v>100</v>
          </cell>
          <cell r="E440">
            <v>0</v>
          </cell>
          <cell r="F440" t="str">
            <v>21782</v>
          </cell>
          <cell r="G440">
            <v>10</v>
          </cell>
          <cell r="H440">
            <v>38621</v>
          </cell>
          <cell r="I440">
            <v>101.25</v>
          </cell>
          <cell r="J440">
            <v>101.25</v>
          </cell>
          <cell r="K440">
            <v>1</v>
          </cell>
          <cell r="L440">
            <v>1014.6</v>
          </cell>
          <cell r="M440">
            <v>38855</v>
          </cell>
          <cell r="N440">
            <v>1.45</v>
          </cell>
          <cell r="O440">
            <v>0</v>
          </cell>
          <cell r="P440">
            <v>14.5</v>
          </cell>
          <cell r="Q440">
            <v>0</v>
          </cell>
          <cell r="R440">
            <v>14.5</v>
          </cell>
          <cell r="S440">
            <v>38673</v>
          </cell>
          <cell r="T440">
            <v>38855</v>
          </cell>
          <cell r="U440">
            <v>12</v>
          </cell>
          <cell r="V440">
            <v>11.24</v>
          </cell>
        </row>
        <row r="441">
          <cell r="A441" t="str">
            <v>50306</v>
          </cell>
          <cell r="B441" t="str">
            <v>RU25001VLO</v>
          </cell>
          <cell r="C441" t="str">
            <v>Государственные облигации Волгоградской области на предъявит</v>
          </cell>
          <cell r="D441">
            <v>100</v>
          </cell>
          <cell r="E441">
            <v>0</v>
          </cell>
          <cell r="F441" t="str">
            <v>21783</v>
          </cell>
          <cell r="G441">
            <v>163</v>
          </cell>
          <cell r="H441">
            <v>38621</v>
          </cell>
          <cell r="I441">
            <v>101.25</v>
          </cell>
          <cell r="J441">
            <v>101.25</v>
          </cell>
          <cell r="K441">
            <v>1</v>
          </cell>
          <cell r="L441">
            <v>16537.98</v>
          </cell>
          <cell r="M441">
            <v>38855</v>
          </cell>
          <cell r="N441">
            <v>1.45</v>
          </cell>
          <cell r="O441">
            <v>0</v>
          </cell>
          <cell r="P441">
            <v>236.35</v>
          </cell>
          <cell r="Q441">
            <v>0</v>
          </cell>
          <cell r="R441">
            <v>236.35</v>
          </cell>
          <cell r="S441">
            <v>38673</v>
          </cell>
          <cell r="T441">
            <v>38855</v>
          </cell>
          <cell r="U441">
            <v>12</v>
          </cell>
          <cell r="V441">
            <v>11.24</v>
          </cell>
        </row>
        <row r="442">
          <cell r="A442" t="str">
            <v>50306</v>
          </cell>
          <cell r="B442" t="str">
            <v>RU25001VLO</v>
          </cell>
          <cell r="C442" t="str">
            <v>Государственные облигации Волгоградской области на предъявит</v>
          </cell>
          <cell r="D442">
            <v>100</v>
          </cell>
          <cell r="E442">
            <v>0</v>
          </cell>
          <cell r="F442" t="str">
            <v>21784</v>
          </cell>
          <cell r="G442">
            <v>13</v>
          </cell>
          <cell r="H442">
            <v>38621</v>
          </cell>
          <cell r="I442">
            <v>101.25</v>
          </cell>
          <cell r="J442">
            <v>101.25</v>
          </cell>
          <cell r="K442">
            <v>1</v>
          </cell>
          <cell r="L442">
            <v>1318.98</v>
          </cell>
          <cell r="M442">
            <v>38855</v>
          </cell>
          <cell r="N442">
            <v>1.45</v>
          </cell>
          <cell r="O442">
            <v>0</v>
          </cell>
          <cell r="P442">
            <v>18.850000000000001</v>
          </cell>
          <cell r="Q442">
            <v>0</v>
          </cell>
          <cell r="R442">
            <v>18.850000000000001</v>
          </cell>
          <cell r="S442">
            <v>38673</v>
          </cell>
          <cell r="T442">
            <v>38855</v>
          </cell>
          <cell r="U442">
            <v>12</v>
          </cell>
          <cell r="V442">
            <v>11.24</v>
          </cell>
        </row>
        <row r="443">
          <cell r="A443" t="str">
            <v>50306</v>
          </cell>
          <cell r="B443" t="str">
            <v>RU25001VLO</v>
          </cell>
          <cell r="C443" t="str">
            <v>Государственные облигации Волгоградской области на предъявит</v>
          </cell>
          <cell r="D443">
            <v>100</v>
          </cell>
          <cell r="E443">
            <v>0</v>
          </cell>
          <cell r="F443" t="str">
            <v>21785</v>
          </cell>
          <cell r="G443">
            <v>4487</v>
          </cell>
          <cell r="H443">
            <v>38621</v>
          </cell>
          <cell r="I443">
            <v>101.25</v>
          </cell>
          <cell r="J443">
            <v>101.25</v>
          </cell>
          <cell r="K443">
            <v>1</v>
          </cell>
          <cell r="L443">
            <v>455251.02</v>
          </cell>
          <cell r="M443">
            <v>38855</v>
          </cell>
          <cell r="N443">
            <v>1.45</v>
          </cell>
          <cell r="O443">
            <v>0</v>
          </cell>
          <cell r="P443">
            <v>6506.15</v>
          </cell>
          <cell r="Q443">
            <v>0</v>
          </cell>
          <cell r="R443">
            <v>6506.15</v>
          </cell>
          <cell r="S443">
            <v>38673</v>
          </cell>
          <cell r="T443">
            <v>38855</v>
          </cell>
          <cell r="U443">
            <v>12</v>
          </cell>
          <cell r="V443">
            <v>11.24</v>
          </cell>
        </row>
        <row r="444">
          <cell r="A444" t="str">
            <v>50306</v>
          </cell>
          <cell r="B444" t="str">
            <v>RU25001VLO</v>
          </cell>
          <cell r="C444" t="str">
            <v>Государственные облигации Волгоградской области на предъявит</v>
          </cell>
          <cell r="D444">
            <v>100</v>
          </cell>
          <cell r="E444">
            <v>0</v>
          </cell>
          <cell r="F444" t="str">
            <v>21777</v>
          </cell>
          <cell r="G444">
            <v>784</v>
          </cell>
          <cell r="H444">
            <v>38622</v>
          </cell>
          <cell r="I444">
            <v>101.25</v>
          </cell>
          <cell r="J444">
            <v>101.25</v>
          </cell>
          <cell r="K444">
            <v>1</v>
          </cell>
          <cell r="L444">
            <v>79544.639999999999</v>
          </cell>
          <cell r="M444">
            <v>38855</v>
          </cell>
          <cell r="N444">
            <v>1.45</v>
          </cell>
          <cell r="O444">
            <v>0</v>
          </cell>
          <cell r="P444">
            <v>1136.8</v>
          </cell>
          <cell r="Q444">
            <v>0</v>
          </cell>
          <cell r="R444">
            <v>1136.8</v>
          </cell>
          <cell r="S444">
            <v>38673</v>
          </cell>
          <cell r="T444">
            <v>38855</v>
          </cell>
          <cell r="U444">
            <v>12</v>
          </cell>
          <cell r="V444">
            <v>11.24</v>
          </cell>
        </row>
        <row r="445">
          <cell r="A445" t="str">
            <v>50306</v>
          </cell>
          <cell r="B445" t="str">
            <v>RU25001VLO</v>
          </cell>
          <cell r="C445" t="str">
            <v>Государственные облигации Волгоградской области на предъявит</v>
          </cell>
          <cell r="D445">
            <v>100</v>
          </cell>
          <cell r="E445">
            <v>0</v>
          </cell>
          <cell r="F445" t="str">
            <v>21778</v>
          </cell>
          <cell r="G445">
            <v>124</v>
          </cell>
          <cell r="H445">
            <v>38622</v>
          </cell>
          <cell r="I445">
            <v>101.3</v>
          </cell>
          <cell r="J445">
            <v>101.3</v>
          </cell>
          <cell r="K445">
            <v>1</v>
          </cell>
          <cell r="L445">
            <v>12581.04</v>
          </cell>
          <cell r="M445">
            <v>38855</v>
          </cell>
          <cell r="N445">
            <v>1.45</v>
          </cell>
          <cell r="O445">
            <v>0</v>
          </cell>
          <cell r="P445">
            <v>179.8</v>
          </cell>
          <cell r="Q445">
            <v>0</v>
          </cell>
          <cell r="R445">
            <v>179.8</v>
          </cell>
          <cell r="S445">
            <v>38673</v>
          </cell>
          <cell r="T445">
            <v>38855</v>
          </cell>
          <cell r="U445">
            <v>12</v>
          </cell>
          <cell r="V445">
            <v>11.24</v>
          </cell>
        </row>
        <row r="446">
          <cell r="A446" t="str">
            <v>50306</v>
          </cell>
          <cell r="B446" t="str">
            <v>RU25001VLO</v>
          </cell>
          <cell r="C446" t="str">
            <v>Государственные облигации Волгоградской области на предъявит</v>
          </cell>
          <cell r="D446">
            <v>100</v>
          </cell>
          <cell r="E446">
            <v>0</v>
          </cell>
          <cell r="F446" t="str">
            <v>21779</v>
          </cell>
          <cell r="G446">
            <v>768</v>
          </cell>
          <cell r="H446">
            <v>38622</v>
          </cell>
          <cell r="I446">
            <v>101.3</v>
          </cell>
          <cell r="J446">
            <v>101.3</v>
          </cell>
          <cell r="K446">
            <v>1</v>
          </cell>
          <cell r="L446">
            <v>77921.279999999999</v>
          </cell>
          <cell r="M446">
            <v>38855</v>
          </cell>
          <cell r="N446">
            <v>1.45</v>
          </cell>
          <cell r="O446">
            <v>0</v>
          </cell>
          <cell r="P446">
            <v>1113.5999999999999</v>
          </cell>
          <cell r="Q446">
            <v>0</v>
          </cell>
          <cell r="R446">
            <v>1113.5999999999999</v>
          </cell>
          <cell r="S446">
            <v>38673</v>
          </cell>
          <cell r="T446">
            <v>38855</v>
          </cell>
          <cell r="U446">
            <v>12</v>
          </cell>
          <cell r="V446">
            <v>11.24</v>
          </cell>
        </row>
        <row r="447">
          <cell r="A447" t="str">
            <v>50306</v>
          </cell>
          <cell r="B447" t="str">
            <v>RU25001VLO</v>
          </cell>
          <cell r="C447" t="str">
            <v>Государственные облигации Волгоградской области на предъявит</v>
          </cell>
          <cell r="D447">
            <v>100</v>
          </cell>
          <cell r="E447">
            <v>0</v>
          </cell>
          <cell r="F447" t="str">
            <v>21775</v>
          </cell>
          <cell r="G447">
            <v>320</v>
          </cell>
          <cell r="H447">
            <v>38624</v>
          </cell>
          <cell r="I447">
            <v>101.3</v>
          </cell>
          <cell r="J447">
            <v>101.3</v>
          </cell>
          <cell r="K447">
            <v>1</v>
          </cell>
          <cell r="L447">
            <v>32467.200000000001</v>
          </cell>
          <cell r="M447">
            <v>38855</v>
          </cell>
          <cell r="N447">
            <v>1.45</v>
          </cell>
          <cell r="O447">
            <v>0</v>
          </cell>
          <cell r="P447">
            <v>464</v>
          </cell>
          <cell r="Q447">
            <v>0</v>
          </cell>
          <cell r="R447">
            <v>464</v>
          </cell>
          <cell r="S447">
            <v>38673</v>
          </cell>
          <cell r="T447">
            <v>38855</v>
          </cell>
          <cell r="U447">
            <v>12</v>
          </cell>
          <cell r="V447">
            <v>11.24</v>
          </cell>
        </row>
        <row r="448">
          <cell r="A448" t="str">
            <v>50306</v>
          </cell>
          <cell r="B448" t="str">
            <v>RU25001VLO</v>
          </cell>
          <cell r="C448" t="str">
            <v>Государственные облигации Волгоградской области на предъявит</v>
          </cell>
          <cell r="D448">
            <v>100</v>
          </cell>
          <cell r="E448">
            <v>0</v>
          </cell>
          <cell r="F448" t="str">
            <v>21776</v>
          </cell>
          <cell r="G448">
            <v>1428</v>
          </cell>
          <cell r="H448">
            <v>38624</v>
          </cell>
          <cell r="I448">
            <v>101.3</v>
          </cell>
          <cell r="J448">
            <v>101.3</v>
          </cell>
          <cell r="K448">
            <v>1</v>
          </cell>
          <cell r="L448">
            <v>144884.88</v>
          </cell>
          <cell r="M448">
            <v>38855</v>
          </cell>
          <cell r="N448">
            <v>1.45</v>
          </cell>
          <cell r="O448">
            <v>0</v>
          </cell>
          <cell r="P448">
            <v>2070.6</v>
          </cell>
          <cell r="Q448">
            <v>0</v>
          </cell>
          <cell r="R448">
            <v>2070.6</v>
          </cell>
          <cell r="S448">
            <v>38673</v>
          </cell>
          <cell r="T448">
            <v>38855</v>
          </cell>
          <cell r="U448">
            <v>12</v>
          </cell>
          <cell r="V448">
            <v>11.24</v>
          </cell>
        </row>
        <row r="449">
          <cell r="A449" t="str">
            <v>50306</v>
          </cell>
          <cell r="B449" t="str">
            <v>RU25001VLO</v>
          </cell>
          <cell r="C449" t="str">
            <v>Государственные облигации Волгоградской области на предъявит</v>
          </cell>
          <cell r="D449">
            <v>100</v>
          </cell>
          <cell r="E449">
            <v>0</v>
          </cell>
          <cell r="F449" t="str">
            <v>21772</v>
          </cell>
          <cell r="G449">
            <v>477</v>
          </cell>
          <cell r="H449">
            <v>38628</v>
          </cell>
          <cell r="I449">
            <v>101.2</v>
          </cell>
          <cell r="J449">
            <v>101.2</v>
          </cell>
          <cell r="K449">
            <v>1</v>
          </cell>
          <cell r="L449">
            <v>48396.42</v>
          </cell>
          <cell r="M449">
            <v>38855</v>
          </cell>
          <cell r="N449">
            <v>1.45</v>
          </cell>
          <cell r="O449">
            <v>0</v>
          </cell>
          <cell r="P449">
            <v>691.65</v>
          </cell>
          <cell r="Q449">
            <v>0</v>
          </cell>
          <cell r="R449">
            <v>691.65</v>
          </cell>
          <cell r="S449">
            <v>38673</v>
          </cell>
          <cell r="T449">
            <v>38855</v>
          </cell>
          <cell r="U449">
            <v>12</v>
          </cell>
          <cell r="V449">
            <v>11.24</v>
          </cell>
        </row>
        <row r="450">
          <cell r="A450" t="str">
            <v>50306</v>
          </cell>
          <cell r="B450" t="str">
            <v>RU25001VLO</v>
          </cell>
          <cell r="C450" t="str">
            <v>Государственные облигации Волгоградской области на предъявит</v>
          </cell>
          <cell r="D450">
            <v>100</v>
          </cell>
          <cell r="E450">
            <v>0</v>
          </cell>
          <cell r="F450" t="str">
            <v>21773</v>
          </cell>
          <cell r="G450">
            <v>1794</v>
          </cell>
          <cell r="H450">
            <v>38628</v>
          </cell>
          <cell r="I450">
            <v>101.28</v>
          </cell>
          <cell r="J450">
            <v>101.28</v>
          </cell>
          <cell r="K450">
            <v>1</v>
          </cell>
          <cell r="L450">
            <v>182019.24</v>
          </cell>
          <cell r="M450">
            <v>38855</v>
          </cell>
          <cell r="N450">
            <v>1.45</v>
          </cell>
          <cell r="O450">
            <v>0</v>
          </cell>
          <cell r="P450">
            <v>2601.3000000000002</v>
          </cell>
          <cell r="Q450">
            <v>0</v>
          </cell>
          <cell r="R450">
            <v>2601.3000000000002</v>
          </cell>
          <cell r="S450">
            <v>38673</v>
          </cell>
          <cell r="T450">
            <v>38855</v>
          </cell>
          <cell r="U450">
            <v>12</v>
          </cell>
          <cell r="V450">
            <v>11.24</v>
          </cell>
        </row>
        <row r="451">
          <cell r="A451" t="str">
            <v>50306</v>
          </cell>
          <cell r="B451" t="str">
            <v>RU25001VLO</v>
          </cell>
          <cell r="C451" t="str">
            <v>Государственные облигации Волгоградской области на предъявит</v>
          </cell>
          <cell r="D451">
            <v>100</v>
          </cell>
          <cell r="E451">
            <v>0</v>
          </cell>
          <cell r="F451" t="str">
            <v>21774</v>
          </cell>
          <cell r="G451">
            <v>390</v>
          </cell>
          <cell r="H451">
            <v>38628</v>
          </cell>
          <cell r="I451">
            <v>101.3</v>
          </cell>
          <cell r="J451">
            <v>101.3</v>
          </cell>
          <cell r="K451">
            <v>1</v>
          </cell>
          <cell r="L451">
            <v>39569.4</v>
          </cell>
          <cell r="M451">
            <v>38855</v>
          </cell>
          <cell r="N451">
            <v>1.45</v>
          </cell>
          <cell r="O451">
            <v>0</v>
          </cell>
          <cell r="P451">
            <v>565.5</v>
          </cell>
          <cell r="Q451">
            <v>0</v>
          </cell>
          <cell r="R451">
            <v>565.5</v>
          </cell>
          <cell r="S451">
            <v>38673</v>
          </cell>
          <cell r="T451">
            <v>38855</v>
          </cell>
          <cell r="U451">
            <v>12</v>
          </cell>
          <cell r="V451">
            <v>11.24</v>
          </cell>
        </row>
        <row r="452">
          <cell r="A452" t="str">
            <v>50306</v>
          </cell>
          <cell r="B452" t="str">
            <v>RU25001VLO</v>
          </cell>
          <cell r="C452" t="str">
            <v>Государственные облигации Волгоградской области на предъявит</v>
          </cell>
          <cell r="D452">
            <v>100</v>
          </cell>
          <cell r="E452">
            <v>0</v>
          </cell>
          <cell r="F452" t="str">
            <v>21770</v>
          </cell>
          <cell r="G452">
            <v>906</v>
          </cell>
          <cell r="H452">
            <v>38631</v>
          </cell>
          <cell r="I452">
            <v>101.25</v>
          </cell>
          <cell r="J452">
            <v>101.25</v>
          </cell>
          <cell r="K452">
            <v>1</v>
          </cell>
          <cell r="L452">
            <v>91922.76</v>
          </cell>
          <cell r="M452">
            <v>38855</v>
          </cell>
          <cell r="N452">
            <v>1.45</v>
          </cell>
          <cell r="O452">
            <v>0</v>
          </cell>
          <cell r="P452">
            <v>1313.7</v>
          </cell>
          <cell r="Q452">
            <v>0</v>
          </cell>
          <cell r="R452">
            <v>1313.7</v>
          </cell>
          <cell r="S452">
            <v>38673</v>
          </cell>
          <cell r="T452">
            <v>38855</v>
          </cell>
          <cell r="U452">
            <v>12</v>
          </cell>
          <cell r="V452">
            <v>11.24</v>
          </cell>
        </row>
        <row r="453">
          <cell r="A453" t="str">
            <v>50306</v>
          </cell>
          <cell r="B453" t="str">
            <v>RU25001VLO</v>
          </cell>
          <cell r="C453" t="str">
            <v>Государственные облигации Волгоградской области на предъявит</v>
          </cell>
          <cell r="D453">
            <v>100</v>
          </cell>
          <cell r="E453">
            <v>0</v>
          </cell>
          <cell r="F453" t="str">
            <v>21771</v>
          </cell>
          <cell r="G453">
            <v>1438</v>
          </cell>
          <cell r="H453">
            <v>38631</v>
          </cell>
          <cell r="I453">
            <v>101.2</v>
          </cell>
          <cell r="J453">
            <v>101.2</v>
          </cell>
          <cell r="K453">
            <v>1</v>
          </cell>
          <cell r="L453">
            <v>145899.48000000001</v>
          </cell>
          <cell r="M453">
            <v>38855</v>
          </cell>
          <cell r="N453">
            <v>1.45</v>
          </cell>
          <cell r="O453">
            <v>0</v>
          </cell>
          <cell r="P453">
            <v>2085.1</v>
          </cell>
          <cell r="Q453">
            <v>0</v>
          </cell>
          <cell r="R453">
            <v>2085.1</v>
          </cell>
          <cell r="S453">
            <v>38673</v>
          </cell>
          <cell r="T453">
            <v>38855</v>
          </cell>
          <cell r="U453">
            <v>12</v>
          </cell>
          <cell r="V453">
            <v>11.24</v>
          </cell>
        </row>
        <row r="454">
          <cell r="A454" t="str">
            <v>50306</v>
          </cell>
          <cell r="B454" t="str">
            <v>RU25001VLO</v>
          </cell>
          <cell r="C454" t="str">
            <v>Государственные облигации Волгоградской области на предъявит</v>
          </cell>
          <cell r="D454">
            <v>100</v>
          </cell>
          <cell r="E454">
            <v>0</v>
          </cell>
          <cell r="F454" t="str">
            <v>21765</v>
          </cell>
          <cell r="G454">
            <v>2780</v>
          </cell>
          <cell r="H454">
            <v>38635</v>
          </cell>
          <cell r="I454">
            <v>101.2</v>
          </cell>
          <cell r="J454">
            <v>101.2</v>
          </cell>
          <cell r="K454">
            <v>1</v>
          </cell>
          <cell r="L454">
            <v>282058.8</v>
          </cell>
          <cell r="M454">
            <v>38855</v>
          </cell>
          <cell r="N454">
            <v>1.45</v>
          </cell>
          <cell r="O454">
            <v>0</v>
          </cell>
          <cell r="P454">
            <v>4031</v>
          </cell>
          <cell r="Q454">
            <v>0</v>
          </cell>
          <cell r="R454">
            <v>4031</v>
          </cell>
          <cell r="S454">
            <v>38673</v>
          </cell>
          <cell r="T454">
            <v>38855</v>
          </cell>
          <cell r="U454">
            <v>12</v>
          </cell>
          <cell r="V454">
            <v>11.24</v>
          </cell>
        </row>
        <row r="455">
          <cell r="A455" t="str">
            <v>50306</v>
          </cell>
          <cell r="B455" t="str">
            <v>RU25001VLO</v>
          </cell>
          <cell r="C455" t="str">
            <v>Государственные облигации Волгоградской области на предъявит</v>
          </cell>
          <cell r="D455">
            <v>100</v>
          </cell>
          <cell r="E455">
            <v>0</v>
          </cell>
          <cell r="F455" t="str">
            <v>21766</v>
          </cell>
          <cell r="G455">
            <v>114</v>
          </cell>
          <cell r="H455">
            <v>38635</v>
          </cell>
          <cell r="I455">
            <v>101.2</v>
          </cell>
          <cell r="J455">
            <v>101.2</v>
          </cell>
          <cell r="K455">
            <v>1</v>
          </cell>
          <cell r="L455">
            <v>11566.44</v>
          </cell>
          <cell r="M455">
            <v>38855</v>
          </cell>
          <cell r="N455">
            <v>1.45</v>
          </cell>
          <cell r="O455">
            <v>0</v>
          </cell>
          <cell r="P455">
            <v>165.3</v>
          </cell>
          <cell r="Q455">
            <v>0</v>
          </cell>
          <cell r="R455">
            <v>165.3</v>
          </cell>
          <cell r="S455">
            <v>38673</v>
          </cell>
          <cell r="T455">
            <v>38855</v>
          </cell>
          <cell r="U455">
            <v>12</v>
          </cell>
          <cell r="V455">
            <v>11.24</v>
          </cell>
        </row>
        <row r="456">
          <cell r="A456" t="str">
            <v>50306</v>
          </cell>
          <cell r="B456" t="str">
            <v>RU25001VLO</v>
          </cell>
          <cell r="C456" t="str">
            <v>Государственные облигации Волгоградской области на предъявит</v>
          </cell>
          <cell r="D456">
            <v>100</v>
          </cell>
          <cell r="E456">
            <v>0</v>
          </cell>
          <cell r="F456" t="str">
            <v>21767</v>
          </cell>
          <cell r="G456">
            <v>462</v>
          </cell>
          <cell r="H456">
            <v>38635</v>
          </cell>
          <cell r="I456">
            <v>101.2</v>
          </cell>
          <cell r="J456">
            <v>101.2</v>
          </cell>
          <cell r="K456">
            <v>1</v>
          </cell>
          <cell r="L456">
            <v>46874.52</v>
          </cell>
          <cell r="M456">
            <v>38855</v>
          </cell>
          <cell r="N456">
            <v>1.45</v>
          </cell>
          <cell r="O456">
            <v>0</v>
          </cell>
          <cell r="P456">
            <v>669.9</v>
          </cell>
          <cell r="Q456">
            <v>0</v>
          </cell>
          <cell r="R456">
            <v>669.9</v>
          </cell>
          <cell r="S456">
            <v>38673</v>
          </cell>
          <cell r="T456">
            <v>38855</v>
          </cell>
          <cell r="U456">
            <v>12</v>
          </cell>
          <cell r="V456">
            <v>11.24</v>
          </cell>
        </row>
        <row r="457">
          <cell r="A457" t="str">
            <v>50306</v>
          </cell>
          <cell r="B457" t="str">
            <v>RU25001VLO</v>
          </cell>
          <cell r="C457" t="str">
            <v>Государственные облигации Волгоградской области на предъявит</v>
          </cell>
          <cell r="D457">
            <v>100</v>
          </cell>
          <cell r="E457">
            <v>0</v>
          </cell>
          <cell r="F457" t="str">
            <v>21768</v>
          </cell>
          <cell r="G457">
            <v>90</v>
          </cell>
          <cell r="H457">
            <v>38635</v>
          </cell>
          <cell r="I457">
            <v>101.2</v>
          </cell>
          <cell r="J457">
            <v>101.2</v>
          </cell>
          <cell r="K457">
            <v>1</v>
          </cell>
          <cell r="L457">
            <v>9131.4</v>
          </cell>
          <cell r="M457">
            <v>38855</v>
          </cell>
          <cell r="N457">
            <v>1.45</v>
          </cell>
          <cell r="O457">
            <v>0</v>
          </cell>
          <cell r="P457">
            <v>130.5</v>
          </cell>
          <cell r="Q457">
            <v>0</v>
          </cell>
          <cell r="R457">
            <v>130.5</v>
          </cell>
          <cell r="S457">
            <v>38673</v>
          </cell>
          <cell r="T457">
            <v>38855</v>
          </cell>
          <cell r="U457">
            <v>12</v>
          </cell>
          <cell r="V457">
            <v>11.24</v>
          </cell>
        </row>
        <row r="458">
          <cell r="A458" t="str">
            <v>50306</v>
          </cell>
          <cell r="B458" t="str">
            <v>RU25001VLO</v>
          </cell>
          <cell r="C458" t="str">
            <v>Государственные облигации Волгоградской области на предъявит</v>
          </cell>
          <cell r="D458">
            <v>100</v>
          </cell>
          <cell r="E458">
            <v>0</v>
          </cell>
          <cell r="F458" t="str">
            <v>21769</v>
          </cell>
          <cell r="G458">
            <v>915</v>
          </cell>
          <cell r="H458">
            <v>38635</v>
          </cell>
          <cell r="I458">
            <v>101.2</v>
          </cell>
          <cell r="J458">
            <v>101.2</v>
          </cell>
          <cell r="K458">
            <v>1</v>
          </cell>
          <cell r="L458">
            <v>92835.9</v>
          </cell>
          <cell r="M458">
            <v>38855</v>
          </cell>
          <cell r="N458">
            <v>1.45</v>
          </cell>
          <cell r="O458">
            <v>0</v>
          </cell>
          <cell r="P458">
            <v>1326.75</v>
          </cell>
          <cell r="Q458">
            <v>0</v>
          </cell>
          <cell r="R458">
            <v>1326.75</v>
          </cell>
          <cell r="S458">
            <v>38673</v>
          </cell>
          <cell r="T458">
            <v>38855</v>
          </cell>
          <cell r="U458">
            <v>12</v>
          </cell>
          <cell r="V458">
            <v>11.24</v>
          </cell>
        </row>
        <row r="459">
          <cell r="A459" t="str">
            <v>50306</v>
          </cell>
          <cell r="B459" t="str">
            <v>RU25001VLO</v>
          </cell>
          <cell r="C459" t="str">
            <v>Государственные облигации Волгоградской области на предъявит</v>
          </cell>
          <cell r="D459">
            <v>100</v>
          </cell>
          <cell r="E459">
            <v>0</v>
          </cell>
          <cell r="F459" t="str">
            <v>21759</v>
          </cell>
          <cell r="G459">
            <v>995</v>
          </cell>
          <cell r="H459">
            <v>38636</v>
          </cell>
          <cell r="I459">
            <v>101.24</v>
          </cell>
          <cell r="J459">
            <v>101.24</v>
          </cell>
          <cell r="K459">
            <v>1</v>
          </cell>
          <cell r="L459">
            <v>100952.7</v>
          </cell>
          <cell r="M459">
            <v>38855</v>
          </cell>
          <cell r="N459">
            <v>1.45</v>
          </cell>
          <cell r="O459">
            <v>0</v>
          </cell>
          <cell r="P459">
            <v>1442.75</v>
          </cell>
          <cell r="Q459">
            <v>0</v>
          </cell>
          <cell r="R459">
            <v>1442.75</v>
          </cell>
          <cell r="S459">
            <v>38673</v>
          </cell>
          <cell r="T459">
            <v>38855</v>
          </cell>
          <cell r="U459">
            <v>12</v>
          </cell>
          <cell r="V459">
            <v>11.24</v>
          </cell>
        </row>
        <row r="460">
          <cell r="A460" t="str">
            <v>50306</v>
          </cell>
          <cell r="B460" t="str">
            <v>RU25001VLO</v>
          </cell>
          <cell r="C460" t="str">
            <v>Государственные облигации Волгоградской области на предъявит</v>
          </cell>
          <cell r="D460">
            <v>100</v>
          </cell>
          <cell r="E460">
            <v>0</v>
          </cell>
          <cell r="F460" t="str">
            <v>21760</v>
          </cell>
          <cell r="G460">
            <v>893</v>
          </cell>
          <cell r="H460">
            <v>38636</v>
          </cell>
          <cell r="I460">
            <v>101.24</v>
          </cell>
          <cell r="J460">
            <v>101.24</v>
          </cell>
          <cell r="K460">
            <v>1</v>
          </cell>
          <cell r="L460">
            <v>90603.78</v>
          </cell>
          <cell r="M460">
            <v>38855</v>
          </cell>
          <cell r="N460">
            <v>1.45</v>
          </cell>
          <cell r="O460">
            <v>0</v>
          </cell>
          <cell r="P460">
            <v>1294.8499999999999</v>
          </cell>
          <cell r="Q460">
            <v>0</v>
          </cell>
          <cell r="R460">
            <v>1294.8499999999999</v>
          </cell>
          <cell r="S460">
            <v>38673</v>
          </cell>
          <cell r="T460">
            <v>38855</v>
          </cell>
          <cell r="U460">
            <v>12</v>
          </cell>
          <cell r="V460">
            <v>11.24</v>
          </cell>
        </row>
        <row r="461">
          <cell r="A461" t="str">
            <v>50306</v>
          </cell>
          <cell r="B461" t="str">
            <v>RU25001VLO</v>
          </cell>
          <cell r="C461" t="str">
            <v>Государственные облигации Волгоградской области на предъявит</v>
          </cell>
          <cell r="D461">
            <v>100</v>
          </cell>
          <cell r="E461">
            <v>0</v>
          </cell>
          <cell r="F461" t="str">
            <v>21761</v>
          </cell>
          <cell r="G461">
            <v>797</v>
          </cell>
          <cell r="H461">
            <v>38636</v>
          </cell>
          <cell r="I461">
            <v>101.24</v>
          </cell>
          <cell r="J461">
            <v>101.24</v>
          </cell>
          <cell r="K461">
            <v>1</v>
          </cell>
          <cell r="L461">
            <v>80863.62</v>
          </cell>
          <cell r="M461">
            <v>38855</v>
          </cell>
          <cell r="N461">
            <v>1.45</v>
          </cell>
          <cell r="O461">
            <v>0</v>
          </cell>
          <cell r="P461">
            <v>1155.6500000000001</v>
          </cell>
          <cell r="Q461">
            <v>0</v>
          </cell>
          <cell r="R461">
            <v>1155.6500000000001</v>
          </cell>
          <cell r="S461">
            <v>38673</v>
          </cell>
          <cell r="T461">
            <v>38855</v>
          </cell>
          <cell r="U461">
            <v>12</v>
          </cell>
          <cell r="V461">
            <v>11.24</v>
          </cell>
        </row>
        <row r="462">
          <cell r="A462" t="str">
            <v>50306</v>
          </cell>
          <cell r="B462" t="str">
            <v>RU25001VLO</v>
          </cell>
          <cell r="C462" t="str">
            <v>Государственные облигации Волгоградской области на предъявит</v>
          </cell>
          <cell r="D462">
            <v>100</v>
          </cell>
          <cell r="E462">
            <v>0</v>
          </cell>
          <cell r="F462" t="str">
            <v>21762</v>
          </cell>
          <cell r="G462">
            <v>596</v>
          </cell>
          <cell r="H462">
            <v>38636</v>
          </cell>
          <cell r="I462">
            <v>101.24</v>
          </cell>
          <cell r="J462">
            <v>101.24</v>
          </cell>
          <cell r="K462">
            <v>1</v>
          </cell>
          <cell r="L462">
            <v>60470.16</v>
          </cell>
          <cell r="M462">
            <v>38855</v>
          </cell>
          <cell r="N462">
            <v>1.45</v>
          </cell>
          <cell r="O462">
            <v>0</v>
          </cell>
          <cell r="P462">
            <v>864.2</v>
          </cell>
          <cell r="Q462">
            <v>0</v>
          </cell>
          <cell r="R462">
            <v>864.2</v>
          </cell>
          <cell r="S462">
            <v>38673</v>
          </cell>
          <cell r="T462">
            <v>38855</v>
          </cell>
          <cell r="U462">
            <v>12</v>
          </cell>
          <cell r="V462">
            <v>11.24</v>
          </cell>
        </row>
        <row r="463">
          <cell r="A463" t="str">
            <v>50306</v>
          </cell>
          <cell r="B463" t="str">
            <v>RU25001VLO</v>
          </cell>
          <cell r="C463" t="str">
            <v>Государственные облигации Волгоградской области на предъявит</v>
          </cell>
          <cell r="D463">
            <v>100</v>
          </cell>
          <cell r="E463">
            <v>0</v>
          </cell>
          <cell r="F463" t="str">
            <v>21763</v>
          </cell>
          <cell r="G463">
            <v>289</v>
          </cell>
          <cell r="H463">
            <v>38636</v>
          </cell>
          <cell r="I463">
            <v>101.24</v>
          </cell>
          <cell r="J463">
            <v>101.24</v>
          </cell>
          <cell r="K463">
            <v>1</v>
          </cell>
          <cell r="L463">
            <v>29321.94</v>
          </cell>
          <cell r="M463">
            <v>38855</v>
          </cell>
          <cell r="N463">
            <v>1.45</v>
          </cell>
          <cell r="O463">
            <v>0</v>
          </cell>
          <cell r="P463">
            <v>419.05</v>
          </cell>
          <cell r="Q463">
            <v>0</v>
          </cell>
          <cell r="R463">
            <v>419.05</v>
          </cell>
          <cell r="S463">
            <v>38673</v>
          </cell>
          <cell r="T463">
            <v>38855</v>
          </cell>
          <cell r="U463">
            <v>12</v>
          </cell>
          <cell r="V463">
            <v>11.24</v>
          </cell>
        </row>
        <row r="464">
          <cell r="A464" t="str">
            <v>50306</v>
          </cell>
          <cell r="B464" t="str">
            <v>RU25001VLO</v>
          </cell>
          <cell r="C464" t="str">
            <v>Государственные облигации Волгоградской области на предъявит</v>
          </cell>
          <cell r="D464">
            <v>100</v>
          </cell>
          <cell r="E464">
            <v>0</v>
          </cell>
          <cell r="F464" t="str">
            <v>21764</v>
          </cell>
          <cell r="G464">
            <v>1036</v>
          </cell>
          <cell r="H464">
            <v>38636</v>
          </cell>
          <cell r="I464">
            <v>101.24</v>
          </cell>
          <cell r="J464">
            <v>101.24</v>
          </cell>
          <cell r="K464">
            <v>1</v>
          </cell>
          <cell r="L464">
            <v>105112.56</v>
          </cell>
          <cell r="M464">
            <v>38855</v>
          </cell>
          <cell r="N464">
            <v>1.45</v>
          </cell>
          <cell r="O464">
            <v>0</v>
          </cell>
          <cell r="P464">
            <v>1502.2</v>
          </cell>
          <cell r="Q464">
            <v>0</v>
          </cell>
          <cell r="R464">
            <v>1502.2</v>
          </cell>
          <cell r="S464">
            <v>38673</v>
          </cell>
          <cell r="T464">
            <v>38855</v>
          </cell>
          <cell r="U464">
            <v>12</v>
          </cell>
          <cell r="V464">
            <v>11.24</v>
          </cell>
        </row>
        <row r="465">
          <cell r="A465" t="str">
            <v>50306</v>
          </cell>
          <cell r="B465" t="str">
            <v>RU25001VLO</v>
          </cell>
          <cell r="C465" t="str">
            <v>Государственные облигации Волгоградской области на предъявит</v>
          </cell>
          <cell r="D465">
            <v>100</v>
          </cell>
          <cell r="E465">
            <v>0</v>
          </cell>
          <cell r="F465" t="str">
            <v>21750</v>
          </cell>
          <cell r="G465">
            <v>52</v>
          </cell>
          <cell r="H465">
            <v>38637</v>
          </cell>
          <cell r="I465">
            <v>101.2</v>
          </cell>
          <cell r="J465">
            <v>101.2</v>
          </cell>
          <cell r="K465">
            <v>1</v>
          </cell>
          <cell r="L465">
            <v>5275.92</v>
          </cell>
          <cell r="M465">
            <v>38855</v>
          </cell>
          <cell r="N465">
            <v>1.45</v>
          </cell>
          <cell r="O465">
            <v>0</v>
          </cell>
          <cell r="P465">
            <v>75.400000000000006</v>
          </cell>
          <cell r="Q465">
            <v>0</v>
          </cell>
          <cell r="R465">
            <v>75.400000000000006</v>
          </cell>
          <cell r="S465">
            <v>38673</v>
          </cell>
          <cell r="T465">
            <v>38855</v>
          </cell>
          <cell r="U465">
            <v>12</v>
          </cell>
          <cell r="V465">
            <v>11.24</v>
          </cell>
        </row>
        <row r="466">
          <cell r="A466" t="str">
            <v>50306</v>
          </cell>
          <cell r="B466" t="str">
            <v>RU25001VLO</v>
          </cell>
          <cell r="C466" t="str">
            <v>Государственные облигации Волгоградской области на предъявит</v>
          </cell>
          <cell r="D466">
            <v>100</v>
          </cell>
          <cell r="E466">
            <v>0</v>
          </cell>
          <cell r="F466" t="str">
            <v>21751</v>
          </cell>
          <cell r="G466">
            <v>240</v>
          </cell>
          <cell r="H466">
            <v>38637</v>
          </cell>
          <cell r="I466">
            <v>101.2</v>
          </cell>
          <cell r="J466">
            <v>101.2</v>
          </cell>
          <cell r="K466">
            <v>1</v>
          </cell>
          <cell r="L466">
            <v>24350.400000000001</v>
          </cell>
          <cell r="M466">
            <v>38855</v>
          </cell>
          <cell r="N466">
            <v>1.45</v>
          </cell>
          <cell r="O466">
            <v>0</v>
          </cell>
          <cell r="P466">
            <v>348</v>
          </cell>
          <cell r="Q466">
            <v>0</v>
          </cell>
          <cell r="R466">
            <v>348</v>
          </cell>
          <cell r="S466">
            <v>38673</v>
          </cell>
          <cell r="T466">
            <v>38855</v>
          </cell>
          <cell r="U466">
            <v>12</v>
          </cell>
          <cell r="V466">
            <v>11.24</v>
          </cell>
        </row>
        <row r="467">
          <cell r="A467" t="str">
            <v>50306</v>
          </cell>
          <cell r="B467" t="str">
            <v>RU25001VLO</v>
          </cell>
          <cell r="C467" t="str">
            <v>Государственные облигации Волгоградской области на предъявит</v>
          </cell>
          <cell r="D467">
            <v>100</v>
          </cell>
          <cell r="E467">
            <v>0</v>
          </cell>
          <cell r="F467" t="str">
            <v>21752</v>
          </cell>
          <cell r="G467">
            <v>370</v>
          </cell>
          <cell r="H467">
            <v>38637</v>
          </cell>
          <cell r="I467">
            <v>101.2</v>
          </cell>
          <cell r="J467">
            <v>101.2</v>
          </cell>
          <cell r="K467">
            <v>1</v>
          </cell>
          <cell r="L467">
            <v>37540.199999999997</v>
          </cell>
          <cell r="M467">
            <v>38855</v>
          </cell>
          <cell r="N467">
            <v>1.45</v>
          </cell>
          <cell r="O467">
            <v>0</v>
          </cell>
          <cell r="P467">
            <v>536.5</v>
          </cell>
          <cell r="Q467">
            <v>0</v>
          </cell>
          <cell r="R467">
            <v>536.5</v>
          </cell>
          <cell r="S467">
            <v>38673</v>
          </cell>
          <cell r="T467">
            <v>38855</v>
          </cell>
          <cell r="U467">
            <v>12</v>
          </cell>
          <cell r="V467">
            <v>11.24</v>
          </cell>
        </row>
        <row r="468">
          <cell r="A468" t="str">
            <v>50306</v>
          </cell>
          <cell r="B468" t="str">
            <v>RU25001VLO</v>
          </cell>
          <cell r="C468" t="str">
            <v>Государственные облигации Волгоградской области на предъявит</v>
          </cell>
          <cell r="D468">
            <v>100</v>
          </cell>
          <cell r="E468">
            <v>0</v>
          </cell>
          <cell r="F468" t="str">
            <v>21753</v>
          </cell>
          <cell r="G468">
            <v>875</v>
          </cell>
          <cell r="H468">
            <v>38637</v>
          </cell>
          <cell r="I468">
            <v>101.2</v>
          </cell>
          <cell r="J468">
            <v>101.2</v>
          </cell>
          <cell r="K468">
            <v>1</v>
          </cell>
          <cell r="L468">
            <v>88777.5</v>
          </cell>
          <cell r="M468">
            <v>38855</v>
          </cell>
          <cell r="N468">
            <v>1.45</v>
          </cell>
          <cell r="O468">
            <v>0</v>
          </cell>
          <cell r="P468">
            <v>1268.75</v>
          </cell>
          <cell r="Q468">
            <v>0</v>
          </cell>
          <cell r="R468">
            <v>1268.75</v>
          </cell>
          <cell r="S468">
            <v>38673</v>
          </cell>
          <cell r="T468">
            <v>38855</v>
          </cell>
          <cell r="U468">
            <v>12</v>
          </cell>
          <cell r="V468">
            <v>11.24</v>
          </cell>
        </row>
        <row r="469">
          <cell r="A469" t="str">
            <v>50306</v>
          </cell>
          <cell r="B469" t="str">
            <v>RU25001VLO</v>
          </cell>
          <cell r="C469" t="str">
            <v>Государственные облигации Волгоградской области на предъявит</v>
          </cell>
          <cell r="D469">
            <v>100</v>
          </cell>
          <cell r="E469">
            <v>0</v>
          </cell>
          <cell r="F469" t="str">
            <v>21754</v>
          </cell>
          <cell r="G469">
            <v>952</v>
          </cell>
          <cell r="H469">
            <v>38637</v>
          </cell>
          <cell r="I469">
            <v>101.22</v>
          </cell>
          <cell r="J469">
            <v>101.22</v>
          </cell>
          <cell r="K469">
            <v>1</v>
          </cell>
          <cell r="L469">
            <v>96589.92</v>
          </cell>
          <cell r="M469">
            <v>38855</v>
          </cell>
          <cell r="N469">
            <v>1.45</v>
          </cell>
          <cell r="O469">
            <v>0</v>
          </cell>
          <cell r="P469">
            <v>1380.4</v>
          </cell>
          <cell r="Q469">
            <v>0</v>
          </cell>
          <cell r="R469">
            <v>1380.4</v>
          </cell>
          <cell r="S469">
            <v>38673</v>
          </cell>
          <cell r="T469">
            <v>38855</v>
          </cell>
          <cell r="U469">
            <v>12</v>
          </cell>
          <cell r="V469">
            <v>11.24</v>
          </cell>
        </row>
        <row r="470">
          <cell r="A470" t="str">
            <v>50306</v>
          </cell>
          <cell r="B470" t="str">
            <v>RU25001VLO</v>
          </cell>
          <cell r="C470" t="str">
            <v>Государственные облигации Волгоградской области на предъявит</v>
          </cell>
          <cell r="D470">
            <v>100</v>
          </cell>
          <cell r="E470">
            <v>0</v>
          </cell>
          <cell r="F470" t="str">
            <v>21755</v>
          </cell>
          <cell r="G470">
            <v>2789</v>
          </cell>
          <cell r="H470">
            <v>38637</v>
          </cell>
          <cell r="I470">
            <v>101.22</v>
          </cell>
          <cell r="J470">
            <v>101.22</v>
          </cell>
          <cell r="K470">
            <v>1</v>
          </cell>
          <cell r="L470">
            <v>282971.94</v>
          </cell>
          <cell r="M470">
            <v>38855</v>
          </cell>
          <cell r="N470">
            <v>1.45</v>
          </cell>
          <cell r="O470">
            <v>0</v>
          </cell>
          <cell r="P470">
            <v>4044.05</v>
          </cell>
          <cell r="Q470">
            <v>0</v>
          </cell>
          <cell r="R470">
            <v>4044.05</v>
          </cell>
          <cell r="S470">
            <v>38673</v>
          </cell>
          <cell r="T470">
            <v>38855</v>
          </cell>
          <cell r="U470">
            <v>12</v>
          </cell>
          <cell r="V470">
            <v>11.24</v>
          </cell>
        </row>
        <row r="471">
          <cell r="A471" t="str">
            <v>50306</v>
          </cell>
          <cell r="B471" t="str">
            <v>RU25001VLO</v>
          </cell>
          <cell r="C471" t="str">
            <v>Государственные облигации Волгоградской области на предъявит</v>
          </cell>
          <cell r="D471">
            <v>100</v>
          </cell>
          <cell r="E471">
            <v>0</v>
          </cell>
          <cell r="F471" t="str">
            <v>21756</v>
          </cell>
          <cell r="G471">
            <v>829</v>
          </cell>
          <cell r="H471">
            <v>38637</v>
          </cell>
          <cell r="I471">
            <v>101.2</v>
          </cell>
          <cell r="J471">
            <v>101.2</v>
          </cell>
          <cell r="K471">
            <v>1</v>
          </cell>
          <cell r="L471">
            <v>84110.34</v>
          </cell>
          <cell r="M471">
            <v>38855</v>
          </cell>
          <cell r="N471">
            <v>1.45</v>
          </cell>
          <cell r="O471">
            <v>0</v>
          </cell>
          <cell r="P471">
            <v>1202.05</v>
          </cell>
          <cell r="Q471">
            <v>0</v>
          </cell>
          <cell r="R471">
            <v>1202.05</v>
          </cell>
          <cell r="S471">
            <v>38673</v>
          </cell>
          <cell r="T471">
            <v>38855</v>
          </cell>
          <cell r="U471">
            <v>12</v>
          </cell>
          <cell r="V471">
            <v>11.24</v>
          </cell>
        </row>
        <row r="472">
          <cell r="A472" t="str">
            <v>50306</v>
          </cell>
          <cell r="B472" t="str">
            <v>RU25001VLO</v>
          </cell>
          <cell r="C472" t="str">
            <v>Государственные облигации Волгоградской области на предъявит</v>
          </cell>
          <cell r="D472">
            <v>100</v>
          </cell>
          <cell r="E472">
            <v>0</v>
          </cell>
          <cell r="F472" t="str">
            <v>21757</v>
          </cell>
          <cell r="G472">
            <v>323</v>
          </cell>
          <cell r="H472">
            <v>38637</v>
          </cell>
          <cell r="I472">
            <v>101.2</v>
          </cell>
          <cell r="J472">
            <v>101.2</v>
          </cell>
          <cell r="K472">
            <v>1</v>
          </cell>
          <cell r="L472">
            <v>32771.58</v>
          </cell>
          <cell r="M472">
            <v>38855</v>
          </cell>
          <cell r="N472">
            <v>1.45</v>
          </cell>
          <cell r="O472">
            <v>0</v>
          </cell>
          <cell r="P472">
            <v>468.35</v>
          </cell>
          <cell r="Q472">
            <v>0</v>
          </cell>
          <cell r="R472">
            <v>468.35</v>
          </cell>
          <cell r="S472">
            <v>38673</v>
          </cell>
          <cell r="T472">
            <v>38855</v>
          </cell>
          <cell r="U472">
            <v>12</v>
          </cell>
          <cell r="V472">
            <v>11.24</v>
          </cell>
        </row>
        <row r="473">
          <cell r="A473" t="str">
            <v>50306</v>
          </cell>
          <cell r="B473" t="str">
            <v>RU25001VLO</v>
          </cell>
          <cell r="C473" t="str">
            <v>Государственные облигации Волгоградской области на предъявит</v>
          </cell>
          <cell r="D473">
            <v>100</v>
          </cell>
          <cell r="E473">
            <v>0</v>
          </cell>
          <cell r="F473" t="str">
            <v>21758</v>
          </cell>
          <cell r="G473">
            <v>1000</v>
          </cell>
          <cell r="H473">
            <v>38637</v>
          </cell>
          <cell r="I473">
            <v>101.2</v>
          </cell>
          <cell r="J473">
            <v>101.2</v>
          </cell>
          <cell r="K473">
            <v>1</v>
          </cell>
          <cell r="L473">
            <v>101460</v>
          </cell>
          <cell r="M473">
            <v>38855</v>
          </cell>
          <cell r="N473">
            <v>1.45</v>
          </cell>
          <cell r="O473">
            <v>0</v>
          </cell>
          <cell r="P473">
            <v>1450</v>
          </cell>
          <cell r="Q473">
            <v>0</v>
          </cell>
          <cell r="R473">
            <v>1450</v>
          </cell>
          <cell r="S473">
            <v>38673</v>
          </cell>
          <cell r="T473">
            <v>38855</v>
          </cell>
          <cell r="U473">
            <v>12</v>
          </cell>
          <cell r="V473">
            <v>11.24</v>
          </cell>
        </row>
        <row r="474">
          <cell r="A474" t="str">
            <v>50306</v>
          </cell>
          <cell r="B474" t="str">
            <v>RU25001VLO</v>
          </cell>
          <cell r="C474" t="str">
            <v>Государственные облигации Волгоградской области на предъявит</v>
          </cell>
          <cell r="D474">
            <v>100</v>
          </cell>
          <cell r="E474">
            <v>0</v>
          </cell>
          <cell r="F474" t="str">
            <v>21743</v>
          </cell>
          <cell r="G474">
            <v>10</v>
          </cell>
          <cell r="H474">
            <v>38639</v>
          </cell>
          <cell r="I474">
            <v>101.17</v>
          </cell>
          <cell r="J474">
            <v>101.17</v>
          </cell>
          <cell r="K474">
            <v>1</v>
          </cell>
          <cell r="L474">
            <v>1014.6</v>
          </cell>
          <cell r="M474">
            <v>38855</v>
          </cell>
          <cell r="N474">
            <v>1.45</v>
          </cell>
          <cell r="O474">
            <v>0</v>
          </cell>
          <cell r="P474">
            <v>14.5</v>
          </cell>
          <cell r="Q474">
            <v>0</v>
          </cell>
          <cell r="R474">
            <v>14.5</v>
          </cell>
          <cell r="S474">
            <v>38673</v>
          </cell>
          <cell r="T474">
            <v>38855</v>
          </cell>
          <cell r="U474">
            <v>12</v>
          </cell>
          <cell r="V474">
            <v>11.24</v>
          </cell>
        </row>
        <row r="475">
          <cell r="A475" t="str">
            <v>50306</v>
          </cell>
          <cell r="B475" t="str">
            <v>RU25001VLO</v>
          </cell>
          <cell r="C475" t="str">
            <v>Государственные облигации Волгоградской области на предъявит</v>
          </cell>
          <cell r="D475">
            <v>100</v>
          </cell>
          <cell r="E475">
            <v>0</v>
          </cell>
          <cell r="F475" t="str">
            <v>21744</v>
          </cell>
          <cell r="G475">
            <v>1000</v>
          </cell>
          <cell r="H475">
            <v>38639</v>
          </cell>
          <cell r="I475">
            <v>101.17</v>
          </cell>
          <cell r="J475">
            <v>101.17</v>
          </cell>
          <cell r="K475">
            <v>1</v>
          </cell>
          <cell r="L475">
            <v>101460</v>
          </cell>
          <cell r="M475">
            <v>38855</v>
          </cell>
          <cell r="N475">
            <v>1.45</v>
          </cell>
          <cell r="O475">
            <v>0</v>
          </cell>
          <cell r="P475">
            <v>1450</v>
          </cell>
          <cell r="Q475">
            <v>0</v>
          </cell>
          <cell r="R475">
            <v>1450</v>
          </cell>
          <cell r="S475">
            <v>38673</v>
          </cell>
          <cell r="T475">
            <v>38855</v>
          </cell>
          <cell r="U475">
            <v>12</v>
          </cell>
          <cell r="V475">
            <v>11.24</v>
          </cell>
        </row>
        <row r="476">
          <cell r="A476" t="str">
            <v>50306</v>
          </cell>
          <cell r="B476" t="str">
            <v>RU25001VLO</v>
          </cell>
          <cell r="C476" t="str">
            <v>Государственные облигации Волгоградской области на предъявит</v>
          </cell>
          <cell r="D476">
            <v>100</v>
          </cell>
          <cell r="E476">
            <v>0</v>
          </cell>
          <cell r="F476" t="str">
            <v>21745</v>
          </cell>
          <cell r="G476">
            <v>908</v>
          </cell>
          <cell r="H476">
            <v>38639</v>
          </cell>
          <cell r="I476">
            <v>101.17</v>
          </cell>
          <cell r="J476">
            <v>101.17</v>
          </cell>
          <cell r="K476">
            <v>1</v>
          </cell>
          <cell r="L476">
            <v>92125.68</v>
          </cell>
          <cell r="M476">
            <v>38855</v>
          </cell>
          <cell r="N476">
            <v>1.45</v>
          </cell>
          <cell r="O476">
            <v>0</v>
          </cell>
          <cell r="P476">
            <v>1316.6</v>
          </cell>
          <cell r="Q476">
            <v>0</v>
          </cell>
          <cell r="R476">
            <v>1316.6</v>
          </cell>
          <cell r="S476">
            <v>38673</v>
          </cell>
          <cell r="T476">
            <v>38855</v>
          </cell>
          <cell r="U476">
            <v>12</v>
          </cell>
          <cell r="V476">
            <v>11.24</v>
          </cell>
        </row>
        <row r="477">
          <cell r="A477" t="str">
            <v>50306</v>
          </cell>
          <cell r="B477" t="str">
            <v>RU25001VLO</v>
          </cell>
          <cell r="C477" t="str">
            <v>Государственные облигации Волгоградской области на предъявит</v>
          </cell>
          <cell r="D477">
            <v>100</v>
          </cell>
          <cell r="E477">
            <v>0</v>
          </cell>
          <cell r="F477" t="str">
            <v>21746</v>
          </cell>
          <cell r="G477">
            <v>1342</v>
          </cell>
          <cell r="H477">
            <v>38639</v>
          </cell>
          <cell r="I477">
            <v>101.17</v>
          </cell>
          <cell r="J477">
            <v>101.17</v>
          </cell>
          <cell r="K477">
            <v>1</v>
          </cell>
          <cell r="L477">
            <v>136159.32</v>
          </cell>
          <cell r="M477">
            <v>38855</v>
          </cell>
          <cell r="N477">
            <v>1.45</v>
          </cell>
          <cell r="O477">
            <v>0</v>
          </cell>
          <cell r="P477">
            <v>1945.9</v>
          </cell>
          <cell r="Q477">
            <v>0</v>
          </cell>
          <cell r="R477">
            <v>1945.9</v>
          </cell>
          <cell r="S477">
            <v>38673</v>
          </cell>
          <cell r="T477">
            <v>38855</v>
          </cell>
          <cell r="U477">
            <v>12</v>
          </cell>
          <cell r="V477">
            <v>11.24</v>
          </cell>
        </row>
        <row r="478">
          <cell r="A478" t="str">
            <v>50306</v>
          </cell>
          <cell r="B478" t="str">
            <v>RU25001VLO</v>
          </cell>
          <cell r="C478" t="str">
            <v>Государственные облигации Волгоградской области на предъявит</v>
          </cell>
          <cell r="D478">
            <v>100</v>
          </cell>
          <cell r="E478">
            <v>0</v>
          </cell>
          <cell r="F478" t="str">
            <v>21747</v>
          </cell>
          <cell r="G478">
            <v>19</v>
          </cell>
          <cell r="H478">
            <v>38639</v>
          </cell>
          <cell r="I478">
            <v>101.17</v>
          </cell>
          <cell r="J478">
            <v>101.17</v>
          </cell>
          <cell r="K478">
            <v>1</v>
          </cell>
          <cell r="L478">
            <v>1927.74</v>
          </cell>
          <cell r="M478">
            <v>38855</v>
          </cell>
          <cell r="N478">
            <v>1.45</v>
          </cell>
          <cell r="O478">
            <v>0</v>
          </cell>
          <cell r="P478">
            <v>27.55</v>
          </cell>
          <cell r="Q478">
            <v>0</v>
          </cell>
          <cell r="R478">
            <v>27.55</v>
          </cell>
          <cell r="S478">
            <v>38673</v>
          </cell>
          <cell r="T478">
            <v>38855</v>
          </cell>
          <cell r="U478">
            <v>12</v>
          </cell>
          <cell r="V478">
            <v>11.24</v>
          </cell>
        </row>
        <row r="479">
          <cell r="A479" t="str">
            <v>50306</v>
          </cell>
          <cell r="B479" t="str">
            <v>RU25001VLO</v>
          </cell>
          <cell r="C479" t="str">
            <v>Государственные облигации Волгоградской области на предъявит</v>
          </cell>
          <cell r="D479">
            <v>100</v>
          </cell>
          <cell r="E479">
            <v>0</v>
          </cell>
          <cell r="F479" t="str">
            <v>21748</v>
          </cell>
          <cell r="G479">
            <v>283</v>
          </cell>
          <cell r="H479">
            <v>38639</v>
          </cell>
          <cell r="I479">
            <v>101.17</v>
          </cell>
          <cell r="J479">
            <v>101.17</v>
          </cell>
          <cell r="K479">
            <v>1</v>
          </cell>
          <cell r="L479">
            <v>28713.18</v>
          </cell>
          <cell r="M479">
            <v>38855</v>
          </cell>
          <cell r="N479">
            <v>1.45</v>
          </cell>
          <cell r="O479">
            <v>0</v>
          </cell>
          <cell r="P479">
            <v>410.35</v>
          </cell>
          <cell r="Q479">
            <v>0</v>
          </cell>
          <cell r="R479">
            <v>410.35</v>
          </cell>
          <cell r="S479">
            <v>38673</v>
          </cell>
          <cell r="T479">
            <v>38855</v>
          </cell>
          <cell r="U479">
            <v>12</v>
          </cell>
          <cell r="V479">
            <v>11.24</v>
          </cell>
        </row>
        <row r="480">
          <cell r="A480" t="str">
            <v>50306</v>
          </cell>
          <cell r="B480" t="str">
            <v>RU25001VLO</v>
          </cell>
          <cell r="C480" t="str">
            <v>Государственные облигации Волгоградской области на предъявит</v>
          </cell>
          <cell r="D480">
            <v>100</v>
          </cell>
          <cell r="E480">
            <v>0</v>
          </cell>
          <cell r="F480" t="str">
            <v>21749</v>
          </cell>
          <cell r="G480">
            <v>2082</v>
          </cell>
          <cell r="H480">
            <v>38639</v>
          </cell>
          <cell r="I480">
            <v>101.17</v>
          </cell>
          <cell r="J480">
            <v>101.17</v>
          </cell>
          <cell r="K480">
            <v>1</v>
          </cell>
          <cell r="L480">
            <v>211239.72</v>
          </cell>
          <cell r="M480">
            <v>38855</v>
          </cell>
          <cell r="N480">
            <v>1.45</v>
          </cell>
          <cell r="O480">
            <v>0</v>
          </cell>
          <cell r="P480">
            <v>3018.9</v>
          </cell>
          <cell r="Q480">
            <v>0</v>
          </cell>
          <cell r="R480">
            <v>3018.9</v>
          </cell>
          <cell r="S480">
            <v>38673</v>
          </cell>
          <cell r="T480">
            <v>38855</v>
          </cell>
          <cell r="U480">
            <v>12</v>
          </cell>
          <cell r="V480">
            <v>11.24</v>
          </cell>
        </row>
        <row r="481">
          <cell r="A481" t="str">
            <v>50306</v>
          </cell>
          <cell r="B481" t="str">
            <v>RU25001VLO</v>
          </cell>
          <cell r="C481" t="str">
            <v>Государственные облигации Волгоградской области на предъявит</v>
          </cell>
          <cell r="D481">
            <v>100</v>
          </cell>
          <cell r="E481">
            <v>0</v>
          </cell>
          <cell r="F481" t="str">
            <v>21741</v>
          </cell>
          <cell r="G481">
            <v>1997</v>
          </cell>
          <cell r="H481">
            <v>38642</v>
          </cell>
          <cell r="I481">
            <v>101.2</v>
          </cell>
          <cell r="J481">
            <v>101.2</v>
          </cell>
          <cell r="K481">
            <v>1</v>
          </cell>
          <cell r="L481">
            <v>202615.62</v>
          </cell>
          <cell r="M481">
            <v>38855</v>
          </cell>
          <cell r="N481">
            <v>1.45</v>
          </cell>
          <cell r="O481">
            <v>0</v>
          </cell>
          <cell r="P481">
            <v>2895.65</v>
          </cell>
          <cell r="Q481">
            <v>0</v>
          </cell>
          <cell r="R481">
            <v>2895.65</v>
          </cell>
          <cell r="S481">
            <v>38673</v>
          </cell>
          <cell r="T481">
            <v>38855</v>
          </cell>
          <cell r="U481">
            <v>12</v>
          </cell>
          <cell r="V481">
            <v>11.24</v>
          </cell>
        </row>
        <row r="482">
          <cell r="A482" t="str">
            <v>50306</v>
          </cell>
          <cell r="B482" t="str">
            <v>RU25001VLO</v>
          </cell>
          <cell r="C482" t="str">
            <v>Государственные облигации Волгоградской области на предъявит</v>
          </cell>
          <cell r="D482">
            <v>100</v>
          </cell>
          <cell r="E482">
            <v>0</v>
          </cell>
          <cell r="F482" t="str">
            <v>21742</v>
          </cell>
          <cell r="G482">
            <v>2033</v>
          </cell>
          <cell r="H482">
            <v>38642</v>
          </cell>
          <cell r="I482">
            <v>101.2</v>
          </cell>
          <cell r="J482">
            <v>101.2</v>
          </cell>
          <cell r="K482">
            <v>1</v>
          </cell>
          <cell r="L482">
            <v>206268.18</v>
          </cell>
          <cell r="M482">
            <v>38855</v>
          </cell>
          <cell r="N482">
            <v>1.45</v>
          </cell>
          <cell r="O482">
            <v>0</v>
          </cell>
          <cell r="P482">
            <v>2947.85</v>
          </cell>
          <cell r="Q482">
            <v>0</v>
          </cell>
          <cell r="R482">
            <v>2947.85</v>
          </cell>
          <cell r="S482">
            <v>38673</v>
          </cell>
          <cell r="T482">
            <v>38855</v>
          </cell>
          <cell r="U482">
            <v>12</v>
          </cell>
          <cell r="V482">
            <v>11.24</v>
          </cell>
        </row>
        <row r="483">
          <cell r="A483" t="str">
            <v>50306</v>
          </cell>
          <cell r="B483" t="str">
            <v>RU25001VLO</v>
          </cell>
          <cell r="C483" t="str">
            <v>Государственные облигации Волгоградской области на предъявит</v>
          </cell>
          <cell r="D483">
            <v>100</v>
          </cell>
          <cell r="E483">
            <v>0</v>
          </cell>
          <cell r="F483" t="str">
            <v>21740</v>
          </cell>
          <cell r="G483">
            <v>3000</v>
          </cell>
          <cell r="H483">
            <v>38650</v>
          </cell>
          <cell r="I483">
            <v>101.18</v>
          </cell>
          <cell r="J483">
            <v>101.18</v>
          </cell>
          <cell r="K483">
            <v>1</v>
          </cell>
          <cell r="L483">
            <v>304380</v>
          </cell>
          <cell r="M483">
            <v>38855</v>
          </cell>
          <cell r="N483">
            <v>1.45</v>
          </cell>
          <cell r="O483">
            <v>0</v>
          </cell>
          <cell r="P483">
            <v>4350</v>
          </cell>
          <cell r="Q483">
            <v>0</v>
          </cell>
          <cell r="R483">
            <v>4350</v>
          </cell>
          <cell r="S483">
            <v>38673</v>
          </cell>
          <cell r="T483">
            <v>38855</v>
          </cell>
          <cell r="U483">
            <v>12</v>
          </cell>
          <cell r="V483">
            <v>11.24</v>
          </cell>
        </row>
        <row r="484">
          <cell r="A484" t="str">
            <v>50306</v>
          </cell>
          <cell r="B484" t="str">
            <v>RU25001VLO</v>
          </cell>
          <cell r="C484" t="str">
            <v>Государственные облигации Волгоградской области на предъявит</v>
          </cell>
          <cell r="D484">
            <v>100</v>
          </cell>
          <cell r="E484">
            <v>0</v>
          </cell>
          <cell r="F484" t="str">
            <v>TOTAL</v>
          </cell>
          <cell r="G484">
            <v>463000</v>
          </cell>
          <cell r="H484">
            <v>38650</v>
          </cell>
          <cell r="I484">
            <v>101.1897</v>
          </cell>
          <cell r="J484">
            <v>101.1897</v>
          </cell>
          <cell r="K484">
            <v>1</v>
          </cell>
          <cell r="L484">
            <v>46985980</v>
          </cell>
          <cell r="M484">
            <v>38855</v>
          </cell>
          <cell r="N484">
            <v>1.45</v>
          </cell>
          <cell r="O484">
            <v>0</v>
          </cell>
          <cell r="P484">
            <v>671350</v>
          </cell>
          <cell r="Q484">
            <v>0</v>
          </cell>
          <cell r="R484">
            <v>671350</v>
          </cell>
          <cell r="S484">
            <v>38673</v>
          </cell>
          <cell r="T484">
            <v>38855</v>
          </cell>
          <cell r="U484">
            <v>12</v>
          </cell>
          <cell r="V484">
            <v>11.24</v>
          </cell>
        </row>
        <row r="485">
          <cell r="A485" t="str">
            <v>50308</v>
          </cell>
          <cell r="B485" t="str">
            <v>RU000A0E6RC1</v>
          </cell>
          <cell r="C485" t="str">
            <v>Облигации ЗАО"Вагонмаш",серия 01</v>
          </cell>
          <cell r="D485">
            <v>1000</v>
          </cell>
          <cell r="E485">
            <v>0</v>
          </cell>
          <cell r="F485" t="str">
            <v>20636</v>
          </cell>
          <cell r="G485">
            <v>29989</v>
          </cell>
          <cell r="H485">
            <v>38526</v>
          </cell>
          <cell r="I485">
            <v>100</v>
          </cell>
          <cell r="J485">
            <v>1000</v>
          </cell>
          <cell r="K485">
            <v>1</v>
          </cell>
          <cell r="L485">
            <v>29989000</v>
          </cell>
          <cell r="M485">
            <v>39618</v>
          </cell>
          <cell r="N485">
            <v>3.33</v>
          </cell>
          <cell r="O485">
            <v>0</v>
          </cell>
          <cell r="P485">
            <v>99863.37</v>
          </cell>
          <cell r="Q485">
            <v>0</v>
          </cell>
          <cell r="R485">
            <v>99863.37</v>
          </cell>
          <cell r="S485">
            <v>38708</v>
          </cell>
          <cell r="T485">
            <v>38890</v>
          </cell>
          <cell r="U485">
            <v>13.5</v>
          </cell>
          <cell r="V485">
            <v>11.42</v>
          </cell>
        </row>
        <row r="486">
          <cell r="A486" t="str">
            <v>50308</v>
          </cell>
          <cell r="B486" t="str">
            <v>RU000A0E6RC1</v>
          </cell>
          <cell r="C486" t="str">
            <v>Облигации ЗАО"Вагонмаш",серия 01</v>
          </cell>
          <cell r="D486">
            <v>1000</v>
          </cell>
          <cell r="E486">
            <v>0</v>
          </cell>
          <cell r="F486" t="str">
            <v>TOTAL</v>
          </cell>
          <cell r="G486">
            <v>29989</v>
          </cell>
          <cell r="H486">
            <v>38526</v>
          </cell>
          <cell r="I486">
            <v>100</v>
          </cell>
          <cell r="J486">
            <v>1000</v>
          </cell>
          <cell r="K486">
            <v>1</v>
          </cell>
          <cell r="L486">
            <v>29989000</v>
          </cell>
          <cell r="M486">
            <v>39618</v>
          </cell>
          <cell r="N486">
            <v>3.33</v>
          </cell>
          <cell r="O486">
            <v>0</v>
          </cell>
          <cell r="P486">
            <v>99863.37</v>
          </cell>
          <cell r="Q486">
            <v>0</v>
          </cell>
          <cell r="R486">
            <v>99863.37</v>
          </cell>
          <cell r="S486">
            <v>38708</v>
          </cell>
          <cell r="T486">
            <v>38890</v>
          </cell>
          <cell r="U486">
            <v>13.5</v>
          </cell>
          <cell r="V486">
            <v>11.42</v>
          </cell>
        </row>
        <row r="487">
          <cell r="A487" t="str">
            <v>50308</v>
          </cell>
          <cell r="B487" t="str">
            <v>RU000A0D0W78</v>
          </cell>
          <cell r="C487" t="str">
            <v>Облигации ООО "Группа ЛСР",выпуск 01</v>
          </cell>
          <cell r="D487">
            <v>1000</v>
          </cell>
          <cell r="E487">
            <v>0</v>
          </cell>
          <cell r="F487" t="str">
            <v>21854</v>
          </cell>
          <cell r="G487">
            <v>1000</v>
          </cell>
          <cell r="H487">
            <v>38630</v>
          </cell>
          <cell r="I487">
            <v>101.6</v>
          </cell>
          <cell r="J487">
            <v>1016</v>
          </cell>
          <cell r="K487">
            <v>1</v>
          </cell>
          <cell r="L487">
            <v>1013300</v>
          </cell>
          <cell r="M487">
            <v>39527</v>
          </cell>
          <cell r="N487">
            <v>38.36</v>
          </cell>
          <cell r="O487">
            <v>4.99</v>
          </cell>
          <cell r="P487">
            <v>38360</v>
          </cell>
          <cell r="Q487">
            <v>4990</v>
          </cell>
          <cell r="R487">
            <v>33370</v>
          </cell>
          <cell r="S487">
            <v>38617</v>
          </cell>
          <cell r="T487">
            <v>38799</v>
          </cell>
          <cell r="U487">
            <v>14</v>
          </cell>
          <cell r="V487">
            <v>0.54</v>
          </cell>
        </row>
        <row r="488">
          <cell r="A488" t="str">
            <v>50308</v>
          </cell>
          <cell r="B488" t="str">
            <v>RU000A0D0W78</v>
          </cell>
          <cell r="C488" t="str">
            <v>Облигации ООО "Группа ЛСР",выпуск 01</v>
          </cell>
          <cell r="D488">
            <v>1000</v>
          </cell>
          <cell r="E488">
            <v>0</v>
          </cell>
          <cell r="F488" t="str">
            <v>21855</v>
          </cell>
          <cell r="G488">
            <v>2000</v>
          </cell>
          <cell r="H488">
            <v>38630</v>
          </cell>
          <cell r="I488">
            <v>101.6</v>
          </cell>
          <cell r="J488">
            <v>1016</v>
          </cell>
          <cell r="K488">
            <v>1</v>
          </cell>
          <cell r="L488">
            <v>2026600</v>
          </cell>
          <cell r="M488">
            <v>39527</v>
          </cell>
          <cell r="N488">
            <v>38.36</v>
          </cell>
          <cell r="O488">
            <v>4.99</v>
          </cell>
          <cell r="P488">
            <v>76720</v>
          </cell>
          <cell r="Q488">
            <v>9980</v>
          </cell>
          <cell r="R488">
            <v>66740</v>
          </cell>
          <cell r="S488">
            <v>38617</v>
          </cell>
          <cell r="T488">
            <v>38799</v>
          </cell>
          <cell r="U488">
            <v>14</v>
          </cell>
          <cell r="V488">
            <v>0.54</v>
          </cell>
        </row>
        <row r="489">
          <cell r="A489" t="str">
            <v>50308</v>
          </cell>
          <cell r="B489" t="str">
            <v>RU000A0D0W78</v>
          </cell>
          <cell r="C489" t="str">
            <v>Облигации ООО "Группа ЛСР",выпуск 01</v>
          </cell>
          <cell r="D489">
            <v>1000</v>
          </cell>
          <cell r="E489">
            <v>0</v>
          </cell>
          <cell r="F489" t="str">
            <v>21856</v>
          </cell>
          <cell r="G489">
            <v>2000</v>
          </cell>
          <cell r="H489">
            <v>38630</v>
          </cell>
          <cell r="I489">
            <v>101.6</v>
          </cell>
          <cell r="J489">
            <v>1016</v>
          </cell>
          <cell r="K489">
            <v>1</v>
          </cell>
          <cell r="L489">
            <v>2026600</v>
          </cell>
          <cell r="M489">
            <v>39527</v>
          </cell>
          <cell r="N489">
            <v>38.36</v>
          </cell>
          <cell r="O489">
            <v>4.99</v>
          </cell>
          <cell r="P489">
            <v>76720</v>
          </cell>
          <cell r="Q489">
            <v>9980</v>
          </cell>
          <cell r="R489">
            <v>66740</v>
          </cell>
          <cell r="S489">
            <v>38617</v>
          </cell>
          <cell r="T489">
            <v>38799</v>
          </cell>
          <cell r="U489">
            <v>14</v>
          </cell>
          <cell r="V489">
            <v>0.54</v>
          </cell>
        </row>
        <row r="490">
          <cell r="A490" t="str">
            <v>50308</v>
          </cell>
          <cell r="B490" t="str">
            <v>RU000A0D0W78</v>
          </cell>
          <cell r="C490" t="str">
            <v>Облигации ООО "Группа ЛСР",выпуск 01</v>
          </cell>
          <cell r="D490">
            <v>1000</v>
          </cell>
          <cell r="E490">
            <v>0</v>
          </cell>
          <cell r="F490" t="str">
            <v>21857</v>
          </cell>
          <cell r="G490">
            <v>162</v>
          </cell>
          <cell r="H490">
            <v>38630</v>
          </cell>
          <cell r="I490">
            <v>101.6</v>
          </cell>
          <cell r="J490">
            <v>1016</v>
          </cell>
          <cell r="K490">
            <v>1</v>
          </cell>
          <cell r="L490">
            <v>164154.6</v>
          </cell>
          <cell r="M490">
            <v>39527</v>
          </cell>
          <cell r="N490">
            <v>38.36</v>
          </cell>
          <cell r="O490">
            <v>4.99</v>
          </cell>
          <cell r="P490">
            <v>6214.32</v>
          </cell>
          <cell r="Q490">
            <v>808.38</v>
          </cell>
          <cell r="R490">
            <v>5405.94</v>
          </cell>
          <cell r="S490">
            <v>38617</v>
          </cell>
          <cell r="T490">
            <v>38799</v>
          </cell>
          <cell r="U490">
            <v>14</v>
          </cell>
          <cell r="V490">
            <v>0.54</v>
          </cell>
        </row>
        <row r="491">
          <cell r="A491" t="str">
            <v>50308</v>
          </cell>
          <cell r="B491" t="str">
            <v>RU000A0D0W78</v>
          </cell>
          <cell r="C491" t="str">
            <v>Облигации ООО "Группа ЛСР",выпуск 01</v>
          </cell>
          <cell r="D491">
            <v>1000</v>
          </cell>
          <cell r="E491">
            <v>0</v>
          </cell>
          <cell r="F491" t="str">
            <v>21858</v>
          </cell>
          <cell r="G491">
            <v>2000</v>
          </cell>
          <cell r="H491">
            <v>38630</v>
          </cell>
          <cell r="I491">
            <v>101.6</v>
          </cell>
          <cell r="J491">
            <v>1016</v>
          </cell>
          <cell r="K491">
            <v>1</v>
          </cell>
          <cell r="L491">
            <v>2026600</v>
          </cell>
          <cell r="M491">
            <v>39527</v>
          </cell>
          <cell r="N491">
            <v>38.36</v>
          </cell>
          <cell r="O491">
            <v>4.99</v>
          </cell>
          <cell r="P491">
            <v>76720</v>
          </cell>
          <cell r="Q491">
            <v>9980</v>
          </cell>
          <cell r="R491">
            <v>66740</v>
          </cell>
          <cell r="S491">
            <v>38617</v>
          </cell>
          <cell r="T491">
            <v>38799</v>
          </cell>
          <cell r="U491">
            <v>14</v>
          </cell>
          <cell r="V491">
            <v>0.54</v>
          </cell>
        </row>
        <row r="492">
          <cell r="A492" t="str">
            <v>50308</v>
          </cell>
          <cell r="B492" t="str">
            <v>RU000A0D0W78</v>
          </cell>
          <cell r="C492" t="str">
            <v>Облигации ООО "Группа ЛСР",выпуск 01</v>
          </cell>
          <cell r="D492">
            <v>1000</v>
          </cell>
          <cell r="E492">
            <v>0</v>
          </cell>
          <cell r="F492" t="str">
            <v>21859</v>
          </cell>
          <cell r="G492">
            <v>1</v>
          </cell>
          <cell r="H492">
            <v>38630</v>
          </cell>
          <cell r="I492">
            <v>101.6</v>
          </cell>
          <cell r="J492">
            <v>1016</v>
          </cell>
          <cell r="K492">
            <v>1</v>
          </cell>
          <cell r="L492">
            <v>1013.3</v>
          </cell>
          <cell r="M492">
            <v>39527</v>
          </cell>
          <cell r="N492">
            <v>38.36</v>
          </cell>
          <cell r="O492">
            <v>4.99</v>
          </cell>
          <cell r="P492">
            <v>38.36</v>
          </cell>
          <cell r="Q492">
            <v>4.99</v>
          </cell>
          <cell r="R492">
            <v>33.369999999999997</v>
          </cell>
          <cell r="S492">
            <v>38617</v>
          </cell>
          <cell r="T492">
            <v>38799</v>
          </cell>
          <cell r="U492">
            <v>14</v>
          </cell>
          <cell r="V492">
            <v>0.54</v>
          </cell>
        </row>
        <row r="493">
          <cell r="A493" t="str">
            <v>50308</v>
          </cell>
          <cell r="B493" t="str">
            <v>RU000A0D0W78</v>
          </cell>
          <cell r="C493" t="str">
            <v>Облигации ООО "Группа ЛСР",выпуск 01</v>
          </cell>
          <cell r="D493">
            <v>1000</v>
          </cell>
          <cell r="E493">
            <v>0</v>
          </cell>
          <cell r="F493" t="str">
            <v>21860</v>
          </cell>
          <cell r="G493">
            <v>1837</v>
          </cell>
          <cell r="H493">
            <v>38630</v>
          </cell>
          <cell r="I493">
            <v>101.6</v>
          </cell>
          <cell r="J493">
            <v>1016</v>
          </cell>
          <cell r="K493">
            <v>1</v>
          </cell>
          <cell r="L493">
            <v>1861432.1</v>
          </cell>
          <cell r="M493">
            <v>39527</v>
          </cell>
          <cell r="N493">
            <v>38.36</v>
          </cell>
          <cell r="O493">
            <v>4.99</v>
          </cell>
          <cell r="P493">
            <v>70467.320000000007</v>
          </cell>
          <cell r="Q493">
            <v>9166.6299999999992</v>
          </cell>
          <cell r="R493">
            <v>61300.69</v>
          </cell>
          <cell r="S493">
            <v>38617</v>
          </cell>
          <cell r="T493">
            <v>38799</v>
          </cell>
          <cell r="U493">
            <v>14</v>
          </cell>
          <cell r="V493">
            <v>0.54</v>
          </cell>
        </row>
        <row r="494">
          <cell r="A494" t="str">
            <v>50308</v>
          </cell>
          <cell r="B494" t="str">
            <v>RU000A0D0W78</v>
          </cell>
          <cell r="C494" t="str">
            <v>Облигации ООО "Группа ЛСР",выпуск 01</v>
          </cell>
          <cell r="D494">
            <v>1000</v>
          </cell>
          <cell r="E494">
            <v>0</v>
          </cell>
          <cell r="F494" t="str">
            <v>21861</v>
          </cell>
          <cell r="G494">
            <v>1000</v>
          </cell>
          <cell r="H494">
            <v>38630</v>
          </cell>
          <cell r="I494">
            <v>101.59</v>
          </cell>
          <cell r="J494">
            <v>1015.9</v>
          </cell>
          <cell r="K494">
            <v>1</v>
          </cell>
          <cell r="L494">
            <v>1013300</v>
          </cell>
          <cell r="M494">
            <v>39527</v>
          </cell>
          <cell r="N494">
            <v>38.36</v>
          </cell>
          <cell r="O494">
            <v>4.99</v>
          </cell>
          <cell r="P494">
            <v>38360</v>
          </cell>
          <cell r="Q494">
            <v>4990</v>
          </cell>
          <cell r="R494">
            <v>33370</v>
          </cell>
          <cell r="S494">
            <v>38617</v>
          </cell>
          <cell r="T494">
            <v>38799</v>
          </cell>
          <cell r="U494">
            <v>14</v>
          </cell>
          <cell r="V494">
            <v>0.54</v>
          </cell>
        </row>
        <row r="495">
          <cell r="A495" t="str">
            <v>50308</v>
          </cell>
          <cell r="B495" t="str">
            <v>RU000A0D0W78</v>
          </cell>
          <cell r="C495" t="str">
            <v>Облигации ООО "Группа ЛСР",выпуск 01</v>
          </cell>
          <cell r="D495">
            <v>1000</v>
          </cell>
          <cell r="E495">
            <v>0</v>
          </cell>
          <cell r="F495" t="str">
            <v>21862</v>
          </cell>
          <cell r="G495">
            <v>1000</v>
          </cell>
          <cell r="H495">
            <v>38630</v>
          </cell>
          <cell r="I495">
            <v>101.59</v>
          </cell>
          <cell r="J495">
            <v>1015.9</v>
          </cell>
          <cell r="K495">
            <v>1</v>
          </cell>
          <cell r="L495">
            <v>1013300</v>
          </cell>
          <cell r="M495">
            <v>39527</v>
          </cell>
          <cell r="N495">
            <v>38.36</v>
          </cell>
          <cell r="O495">
            <v>4.99</v>
          </cell>
          <cell r="P495">
            <v>38360</v>
          </cell>
          <cell r="Q495">
            <v>4990</v>
          </cell>
          <cell r="R495">
            <v>33370</v>
          </cell>
          <cell r="S495">
            <v>38617</v>
          </cell>
          <cell r="T495">
            <v>38799</v>
          </cell>
          <cell r="U495">
            <v>14</v>
          </cell>
          <cell r="V495">
            <v>0.54</v>
          </cell>
        </row>
        <row r="496">
          <cell r="A496" t="str">
            <v>50308</v>
          </cell>
          <cell r="B496" t="str">
            <v>RU000A0D0W78</v>
          </cell>
          <cell r="C496" t="str">
            <v>Облигации ООО "Группа ЛСР",выпуск 01</v>
          </cell>
          <cell r="D496">
            <v>1000</v>
          </cell>
          <cell r="E496">
            <v>0</v>
          </cell>
          <cell r="F496" t="str">
            <v>21863</v>
          </cell>
          <cell r="G496">
            <v>2000</v>
          </cell>
          <cell r="H496">
            <v>38630</v>
          </cell>
          <cell r="I496">
            <v>101.55</v>
          </cell>
          <cell r="J496">
            <v>1015.5</v>
          </cell>
          <cell r="K496">
            <v>1</v>
          </cell>
          <cell r="L496">
            <v>2026600</v>
          </cell>
          <cell r="M496">
            <v>39527</v>
          </cell>
          <cell r="N496">
            <v>38.36</v>
          </cell>
          <cell r="O496">
            <v>4.99</v>
          </cell>
          <cell r="P496">
            <v>76720</v>
          </cell>
          <cell r="Q496">
            <v>9980</v>
          </cell>
          <cell r="R496">
            <v>66740</v>
          </cell>
          <cell r="S496">
            <v>38617</v>
          </cell>
          <cell r="T496">
            <v>38799</v>
          </cell>
          <cell r="U496">
            <v>14</v>
          </cell>
          <cell r="V496">
            <v>0.54</v>
          </cell>
        </row>
        <row r="497">
          <cell r="A497" t="str">
            <v>50308</v>
          </cell>
          <cell r="B497" t="str">
            <v>RU000A0D0W78</v>
          </cell>
          <cell r="C497" t="str">
            <v>Облигации ООО "Группа ЛСР",выпуск 01</v>
          </cell>
          <cell r="D497">
            <v>1000</v>
          </cell>
          <cell r="E497">
            <v>0</v>
          </cell>
          <cell r="F497" t="str">
            <v>21864</v>
          </cell>
          <cell r="G497">
            <v>1000</v>
          </cell>
          <cell r="H497">
            <v>38630</v>
          </cell>
          <cell r="I497">
            <v>101.55</v>
          </cell>
          <cell r="J497">
            <v>1015.5</v>
          </cell>
          <cell r="K497">
            <v>1</v>
          </cell>
          <cell r="L497">
            <v>1013300</v>
          </cell>
          <cell r="M497">
            <v>39527</v>
          </cell>
          <cell r="N497">
            <v>38.36</v>
          </cell>
          <cell r="O497">
            <v>4.99</v>
          </cell>
          <cell r="P497">
            <v>38360</v>
          </cell>
          <cell r="Q497">
            <v>4990</v>
          </cell>
          <cell r="R497">
            <v>33370</v>
          </cell>
          <cell r="S497">
            <v>38617</v>
          </cell>
          <cell r="T497">
            <v>38799</v>
          </cell>
          <cell r="U497">
            <v>14</v>
          </cell>
          <cell r="V497">
            <v>0.54</v>
          </cell>
        </row>
        <row r="498">
          <cell r="A498" t="str">
            <v>50308</v>
          </cell>
          <cell r="B498" t="str">
            <v>RU000A0D0W78</v>
          </cell>
          <cell r="C498" t="str">
            <v>Облигации ООО "Группа ЛСР",выпуск 01</v>
          </cell>
          <cell r="D498">
            <v>1000</v>
          </cell>
          <cell r="E498">
            <v>0</v>
          </cell>
          <cell r="F498" t="str">
            <v>21865</v>
          </cell>
          <cell r="G498">
            <v>1000</v>
          </cell>
          <cell r="H498">
            <v>38630</v>
          </cell>
          <cell r="I498">
            <v>101.55</v>
          </cell>
          <cell r="J498">
            <v>1015.5</v>
          </cell>
          <cell r="K498">
            <v>1</v>
          </cell>
          <cell r="L498">
            <v>1013300</v>
          </cell>
          <cell r="M498">
            <v>39527</v>
          </cell>
          <cell r="N498">
            <v>38.36</v>
          </cell>
          <cell r="O498">
            <v>4.99</v>
          </cell>
          <cell r="P498">
            <v>38360</v>
          </cell>
          <cell r="Q498">
            <v>4990</v>
          </cell>
          <cell r="R498">
            <v>33370</v>
          </cell>
          <cell r="S498">
            <v>38617</v>
          </cell>
          <cell r="T498">
            <v>38799</v>
          </cell>
          <cell r="U498">
            <v>14</v>
          </cell>
          <cell r="V498">
            <v>0.54</v>
          </cell>
        </row>
        <row r="499">
          <cell r="A499" t="str">
            <v>50308</v>
          </cell>
          <cell r="B499" t="str">
            <v>RU000A0D0W78</v>
          </cell>
          <cell r="C499" t="str">
            <v>Облигации ООО "Группа ЛСР",выпуск 01</v>
          </cell>
          <cell r="D499">
            <v>1000</v>
          </cell>
          <cell r="E499">
            <v>0</v>
          </cell>
          <cell r="F499" t="str">
            <v>21853</v>
          </cell>
          <cell r="G499">
            <v>2920</v>
          </cell>
          <cell r="H499">
            <v>38632</v>
          </cell>
          <cell r="I499">
            <v>101.4</v>
          </cell>
          <cell r="J499">
            <v>1014</v>
          </cell>
          <cell r="K499">
            <v>1</v>
          </cell>
          <cell r="L499">
            <v>2958836</v>
          </cell>
          <cell r="M499">
            <v>39527</v>
          </cell>
          <cell r="N499">
            <v>38.36</v>
          </cell>
          <cell r="O499">
            <v>5.75</v>
          </cell>
          <cell r="P499">
            <v>112011.2</v>
          </cell>
          <cell r="Q499">
            <v>16790</v>
          </cell>
          <cell r="R499">
            <v>95221.2</v>
          </cell>
          <cell r="S499">
            <v>38617</v>
          </cell>
          <cell r="T499">
            <v>38799</v>
          </cell>
          <cell r="U499">
            <v>14</v>
          </cell>
          <cell r="V499">
            <v>0.54</v>
          </cell>
        </row>
        <row r="500">
          <cell r="A500" t="str">
            <v>50308</v>
          </cell>
          <cell r="B500" t="str">
            <v>RU000A0D0W78</v>
          </cell>
          <cell r="C500" t="str">
            <v>Облигации ООО "Группа ЛСР",выпуск 01</v>
          </cell>
          <cell r="D500">
            <v>1000</v>
          </cell>
          <cell r="E500">
            <v>0</v>
          </cell>
          <cell r="F500" t="str">
            <v>21852</v>
          </cell>
          <cell r="G500">
            <v>2080</v>
          </cell>
          <cell r="H500">
            <v>38635</v>
          </cell>
          <cell r="I500">
            <v>101.55</v>
          </cell>
          <cell r="J500">
            <v>1015.5</v>
          </cell>
          <cell r="K500">
            <v>1</v>
          </cell>
          <cell r="L500">
            <v>2107664</v>
          </cell>
          <cell r="M500">
            <v>39527</v>
          </cell>
          <cell r="N500">
            <v>38.36</v>
          </cell>
          <cell r="O500">
            <v>6.9</v>
          </cell>
          <cell r="P500">
            <v>79788.800000000003</v>
          </cell>
          <cell r="Q500">
            <v>14352</v>
          </cell>
          <cell r="R500">
            <v>65436.800000000003</v>
          </cell>
          <cell r="S500">
            <v>38617</v>
          </cell>
          <cell r="T500">
            <v>38799</v>
          </cell>
          <cell r="U500">
            <v>14</v>
          </cell>
          <cell r="V500">
            <v>0.54</v>
          </cell>
        </row>
        <row r="501">
          <cell r="A501" t="str">
            <v>50308</v>
          </cell>
          <cell r="B501" t="str">
            <v>RU000A0D0W78</v>
          </cell>
          <cell r="C501" t="str">
            <v>Облигации ООО "Группа ЛСР",выпуск 01</v>
          </cell>
          <cell r="D501">
            <v>1000</v>
          </cell>
          <cell r="E501">
            <v>0</v>
          </cell>
          <cell r="F501" t="str">
            <v>21851</v>
          </cell>
          <cell r="G501">
            <v>5000</v>
          </cell>
          <cell r="H501">
            <v>38636</v>
          </cell>
          <cell r="I501">
            <v>101.55</v>
          </cell>
          <cell r="J501">
            <v>1015.5</v>
          </cell>
          <cell r="K501">
            <v>1</v>
          </cell>
          <cell r="L501">
            <v>5066500</v>
          </cell>
          <cell r="M501">
            <v>39527</v>
          </cell>
          <cell r="N501">
            <v>38.36</v>
          </cell>
          <cell r="O501">
            <v>7.29</v>
          </cell>
          <cell r="P501">
            <v>191800</v>
          </cell>
          <cell r="Q501">
            <v>36450</v>
          </cell>
          <cell r="R501">
            <v>155350</v>
          </cell>
          <cell r="S501">
            <v>38617</v>
          </cell>
          <cell r="T501">
            <v>38799</v>
          </cell>
          <cell r="U501">
            <v>14</v>
          </cell>
          <cell r="V501">
            <v>0.54</v>
          </cell>
        </row>
        <row r="502">
          <cell r="A502" t="str">
            <v>50308</v>
          </cell>
          <cell r="B502" t="str">
            <v>RU000A0D0W78</v>
          </cell>
          <cell r="C502" t="str">
            <v>Облигации ООО "Группа ЛСР",выпуск 01</v>
          </cell>
          <cell r="D502">
            <v>1000</v>
          </cell>
          <cell r="E502">
            <v>0</v>
          </cell>
          <cell r="F502" t="str">
            <v>21849</v>
          </cell>
          <cell r="G502">
            <v>335</v>
          </cell>
          <cell r="H502">
            <v>38642</v>
          </cell>
          <cell r="I502">
            <v>101.1</v>
          </cell>
          <cell r="J502">
            <v>1011</v>
          </cell>
          <cell r="K502">
            <v>1</v>
          </cell>
          <cell r="L502">
            <v>339455.5</v>
          </cell>
          <cell r="M502">
            <v>39527</v>
          </cell>
          <cell r="N502">
            <v>38.36</v>
          </cell>
          <cell r="O502">
            <v>9.59</v>
          </cell>
          <cell r="P502">
            <v>12850.6</v>
          </cell>
          <cell r="Q502">
            <v>3212.65</v>
          </cell>
          <cell r="R502">
            <v>9637.9500000000007</v>
          </cell>
          <cell r="S502">
            <v>38617</v>
          </cell>
          <cell r="T502">
            <v>38799</v>
          </cell>
          <cell r="U502">
            <v>14</v>
          </cell>
          <cell r="V502">
            <v>0.54</v>
          </cell>
        </row>
        <row r="503">
          <cell r="A503" t="str">
            <v>50308</v>
          </cell>
          <cell r="B503" t="str">
            <v>RU000A0D0W78</v>
          </cell>
          <cell r="C503" t="str">
            <v>Облигации ООО "Группа ЛСР",выпуск 01</v>
          </cell>
          <cell r="D503">
            <v>1000</v>
          </cell>
          <cell r="E503">
            <v>0</v>
          </cell>
          <cell r="F503" t="str">
            <v>21850</v>
          </cell>
          <cell r="G503">
            <v>2000</v>
          </cell>
          <cell r="H503">
            <v>38642</v>
          </cell>
          <cell r="I503">
            <v>101.1</v>
          </cell>
          <cell r="J503">
            <v>1011</v>
          </cell>
          <cell r="K503">
            <v>1</v>
          </cell>
          <cell r="L503">
            <v>2026600</v>
          </cell>
          <cell r="M503">
            <v>39527</v>
          </cell>
          <cell r="N503">
            <v>38.36</v>
          </cell>
          <cell r="O503">
            <v>9.59</v>
          </cell>
          <cell r="P503">
            <v>76720</v>
          </cell>
          <cell r="Q503">
            <v>19180</v>
          </cell>
          <cell r="R503">
            <v>57540</v>
          </cell>
          <cell r="S503">
            <v>38617</v>
          </cell>
          <cell r="T503">
            <v>38799</v>
          </cell>
          <cell r="U503">
            <v>14</v>
          </cell>
          <cell r="V503">
            <v>0.54</v>
          </cell>
        </row>
        <row r="504">
          <cell r="A504" t="str">
            <v>50308</v>
          </cell>
          <cell r="B504" t="str">
            <v>RU000A0D0W78</v>
          </cell>
          <cell r="C504" t="str">
            <v>Облигации ООО "Группа ЛСР",выпуск 01</v>
          </cell>
          <cell r="D504">
            <v>1000</v>
          </cell>
          <cell r="E504">
            <v>0</v>
          </cell>
          <cell r="F504" t="str">
            <v>21848</v>
          </cell>
          <cell r="G504">
            <v>2665</v>
          </cell>
          <cell r="H504">
            <v>38644</v>
          </cell>
          <cell r="I504">
            <v>101.2</v>
          </cell>
          <cell r="J504">
            <v>1012</v>
          </cell>
          <cell r="K504">
            <v>1</v>
          </cell>
          <cell r="L504">
            <v>2700444.5</v>
          </cell>
          <cell r="M504">
            <v>39527</v>
          </cell>
          <cell r="N504">
            <v>38.36</v>
          </cell>
          <cell r="O504">
            <v>10.36</v>
          </cell>
          <cell r="P504">
            <v>102229.4</v>
          </cell>
          <cell r="Q504">
            <v>27609.4</v>
          </cell>
          <cell r="R504">
            <v>74620</v>
          </cell>
          <cell r="S504">
            <v>38617</v>
          </cell>
          <cell r="T504">
            <v>38799</v>
          </cell>
          <cell r="U504">
            <v>14</v>
          </cell>
          <cell r="V504">
            <v>0.54</v>
          </cell>
        </row>
        <row r="505">
          <cell r="A505" t="str">
            <v>50308</v>
          </cell>
          <cell r="B505" t="str">
            <v>RU000A0D0W78</v>
          </cell>
          <cell r="C505" t="str">
            <v>Облигации ООО "Группа ЛСР",выпуск 01</v>
          </cell>
          <cell r="D505">
            <v>1000</v>
          </cell>
          <cell r="E505">
            <v>0</v>
          </cell>
          <cell r="F505" t="str">
            <v>TOTAL</v>
          </cell>
          <cell r="G505">
            <v>30000</v>
          </cell>
          <cell r="H505">
            <v>38644</v>
          </cell>
          <cell r="I505">
            <v>101.48699999999999</v>
          </cell>
          <cell r="J505">
            <v>1014.8695</v>
          </cell>
          <cell r="K505">
            <v>1</v>
          </cell>
          <cell r="L505">
            <v>30399000</v>
          </cell>
          <cell r="M505">
            <v>39527</v>
          </cell>
          <cell r="N505">
            <v>38.36</v>
          </cell>
          <cell r="O505">
            <v>6.4147999999999996</v>
          </cell>
          <cell r="P505">
            <v>1150800</v>
          </cell>
          <cell r="Q505">
            <v>192444.05</v>
          </cell>
          <cell r="R505">
            <v>958355.95</v>
          </cell>
          <cell r="S505">
            <v>38617</v>
          </cell>
          <cell r="T505">
            <v>38799</v>
          </cell>
          <cell r="U505">
            <v>14</v>
          </cell>
          <cell r="V505">
            <v>0.54</v>
          </cell>
        </row>
        <row r="506">
          <cell r="A506" t="str">
            <v>50308</v>
          </cell>
          <cell r="B506" t="str">
            <v>RU000A0D2LR2</v>
          </cell>
          <cell r="C506" t="str">
            <v>Облигации ЗАО"Центральное управление недвижимости ЛенСпецСМУ</v>
          </cell>
          <cell r="D506">
            <v>1000</v>
          </cell>
          <cell r="E506">
            <v>0</v>
          </cell>
          <cell r="F506" t="str">
            <v>20096</v>
          </cell>
          <cell r="G506">
            <v>70000</v>
          </cell>
          <cell r="H506">
            <v>38470</v>
          </cell>
          <cell r="I506">
            <v>100</v>
          </cell>
          <cell r="J506">
            <v>1000</v>
          </cell>
          <cell r="K506">
            <v>1</v>
          </cell>
          <cell r="L506">
            <v>70000000</v>
          </cell>
          <cell r="N506">
            <v>27.6</v>
          </cell>
          <cell r="O506">
            <v>0</v>
          </cell>
          <cell r="P506">
            <v>1932000</v>
          </cell>
          <cell r="Q506">
            <v>0</v>
          </cell>
          <cell r="R506">
            <v>1932000</v>
          </cell>
          <cell r="U506">
            <v>0</v>
          </cell>
          <cell r="V506">
            <v>0</v>
          </cell>
        </row>
        <row r="507">
          <cell r="A507" t="str">
            <v>50308</v>
          </cell>
          <cell r="B507" t="str">
            <v>RU000A0D2LR2</v>
          </cell>
          <cell r="C507" t="str">
            <v>Облигации ЗАО"Центральное управление недвижимости ЛенСпецСМУ</v>
          </cell>
          <cell r="D507">
            <v>1000</v>
          </cell>
          <cell r="E507">
            <v>0</v>
          </cell>
          <cell r="F507" t="str">
            <v>TOTAL</v>
          </cell>
          <cell r="G507">
            <v>70000</v>
          </cell>
          <cell r="H507">
            <v>38470</v>
          </cell>
          <cell r="I507">
            <v>100</v>
          </cell>
          <cell r="J507">
            <v>1000</v>
          </cell>
          <cell r="K507">
            <v>1</v>
          </cell>
          <cell r="L507">
            <v>70000000</v>
          </cell>
          <cell r="N507">
            <v>27.6</v>
          </cell>
          <cell r="O507">
            <v>0</v>
          </cell>
          <cell r="P507">
            <v>1932000</v>
          </cell>
          <cell r="Q507">
            <v>0</v>
          </cell>
          <cell r="R507">
            <v>1932000</v>
          </cell>
          <cell r="U507">
            <v>0</v>
          </cell>
          <cell r="V507">
            <v>0</v>
          </cell>
        </row>
        <row r="508">
          <cell r="A508" t="str">
            <v>50606</v>
          </cell>
          <cell r="B508" t="str">
            <v>RTKMP</v>
          </cell>
          <cell r="C508" t="str">
            <v>Привилегированные акции  ОАО "Ростелеком",все выпуски</v>
          </cell>
          <cell r="D508">
            <v>2.5000000000000001E-3</v>
          </cell>
          <cell r="E508">
            <v>0</v>
          </cell>
          <cell r="F508" t="str">
            <v>21183</v>
          </cell>
          <cell r="G508">
            <v>10000</v>
          </cell>
          <cell r="H508">
            <v>38630</v>
          </cell>
          <cell r="I508">
            <v>52.55</v>
          </cell>
          <cell r="J508">
            <v>52.55</v>
          </cell>
          <cell r="K508">
            <v>1</v>
          </cell>
          <cell r="L508">
            <v>505600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U508">
            <v>0</v>
          </cell>
          <cell r="V508">
            <v>0</v>
          </cell>
        </row>
        <row r="509">
          <cell r="A509" t="str">
            <v>50606</v>
          </cell>
          <cell r="B509" t="str">
            <v>RTKMP</v>
          </cell>
          <cell r="C509" t="str">
            <v>Привилегированные акции  ОАО "Ростелеком",все выпуски</v>
          </cell>
          <cell r="D509">
            <v>2.5000000000000001E-3</v>
          </cell>
          <cell r="E509">
            <v>0</v>
          </cell>
          <cell r="F509" t="str">
            <v>21190</v>
          </cell>
          <cell r="G509">
            <v>20000</v>
          </cell>
          <cell r="H509">
            <v>38630</v>
          </cell>
          <cell r="I509">
            <v>51.7</v>
          </cell>
          <cell r="J509">
            <v>51.7</v>
          </cell>
          <cell r="K509">
            <v>1</v>
          </cell>
          <cell r="L509">
            <v>1011200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U509">
            <v>0</v>
          </cell>
          <cell r="V509">
            <v>0</v>
          </cell>
        </row>
        <row r="510">
          <cell r="A510" t="str">
            <v>50606</v>
          </cell>
          <cell r="B510" t="str">
            <v>RTKMP</v>
          </cell>
          <cell r="C510" t="str">
            <v>Привилегированные акции  ОАО "Ростелеком",все выпуски</v>
          </cell>
          <cell r="D510">
            <v>2.5000000000000001E-3</v>
          </cell>
          <cell r="E510">
            <v>0</v>
          </cell>
          <cell r="F510" t="str">
            <v>22475</v>
          </cell>
          <cell r="G510">
            <v>1565</v>
          </cell>
          <cell r="H510">
            <v>38701</v>
          </cell>
          <cell r="I510">
            <v>48.8</v>
          </cell>
          <cell r="J510">
            <v>48.8</v>
          </cell>
          <cell r="K510">
            <v>1</v>
          </cell>
          <cell r="L510">
            <v>79126.399999999994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U510">
            <v>0</v>
          </cell>
          <cell r="V510">
            <v>0</v>
          </cell>
        </row>
        <row r="511">
          <cell r="A511" t="str">
            <v>50606</v>
          </cell>
          <cell r="B511" t="str">
            <v>RTKMP</v>
          </cell>
          <cell r="C511" t="str">
            <v>Привилегированные акции  ОАО "Ростелеком",все выпуски</v>
          </cell>
          <cell r="D511">
            <v>2.5000000000000001E-3</v>
          </cell>
          <cell r="E511">
            <v>0</v>
          </cell>
          <cell r="F511" t="str">
            <v>22478</v>
          </cell>
          <cell r="G511">
            <v>3200</v>
          </cell>
          <cell r="H511">
            <v>38701</v>
          </cell>
          <cell r="I511">
            <v>48.8</v>
          </cell>
          <cell r="J511">
            <v>48.8</v>
          </cell>
          <cell r="K511">
            <v>1</v>
          </cell>
          <cell r="L511">
            <v>161792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U511">
            <v>0</v>
          </cell>
          <cell r="V511">
            <v>0</v>
          </cell>
        </row>
        <row r="512">
          <cell r="A512" t="str">
            <v>50606</v>
          </cell>
          <cell r="B512" t="str">
            <v>RTKMP</v>
          </cell>
          <cell r="C512" t="str">
            <v>Привилегированные акции  ОАО "Ростелеком",все выпуски</v>
          </cell>
          <cell r="D512">
            <v>2.5000000000000001E-3</v>
          </cell>
          <cell r="E512">
            <v>0</v>
          </cell>
          <cell r="F512" t="str">
            <v>22479</v>
          </cell>
          <cell r="G512">
            <v>235</v>
          </cell>
          <cell r="H512">
            <v>38701</v>
          </cell>
          <cell r="I512">
            <v>48.8</v>
          </cell>
          <cell r="J512">
            <v>48.8</v>
          </cell>
          <cell r="K512">
            <v>1</v>
          </cell>
          <cell r="L512">
            <v>11881.6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U512">
            <v>0</v>
          </cell>
          <cell r="V512">
            <v>0</v>
          </cell>
        </row>
        <row r="513">
          <cell r="A513" t="str">
            <v>50606</v>
          </cell>
          <cell r="B513" t="str">
            <v>RTKMP</v>
          </cell>
          <cell r="C513" t="str">
            <v>Привилегированные акции  ОАО "Ростелеком",все выпуски</v>
          </cell>
          <cell r="D513">
            <v>2.5000000000000001E-3</v>
          </cell>
          <cell r="E513">
            <v>0</v>
          </cell>
          <cell r="F513" t="str">
            <v>22487</v>
          </cell>
          <cell r="G513">
            <v>4016</v>
          </cell>
          <cell r="H513">
            <v>38701</v>
          </cell>
          <cell r="I513">
            <v>48.7</v>
          </cell>
          <cell r="J513">
            <v>48.7</v>
          </cell>
          <cell r="K513">
            <v>1</v>
          </cell>
          <cell r="L513">
            <v>203048.95999999999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U513">
            <v>0</v>
          </cell>
          <cell r="V513">
            <v>0</v>
          </cell>
        </row>
        <row r="514">
          <cell r="A514" t="str">
            <v>50606</v>
          </cell>
          <cell r="B514" t="str">
            <v>RTKMP</v>
          </cell>
          <cell r="C514" t="str">
            <v>Привилегированные акции  ОАО "Ростелеком",все выпуски</v>
          </cell>
          <cell r="D514">
            <v>2.5000000000000001E-3</v>
          </cell>
          <cell r="E514">
            <v>0</v>
          </cell>
          <cell r="F514" t="str">
            <v>22488</v>
          </cell>
          <cell r="G514">
            <v>641</v>
          </cell>
          <cell r="H514">
            <v>38701</v>
          </cell>
          <cell r="I514">
            <v>48.7</v>
          </cell>
          <cell r="J514">
            <v>48.7</v>
          </cell>
          <cell r="K514">
            <v>1</v>
          </cell>
          <cell r="L514">
            <v>32408.959999999999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U514">
            <v>0</v>
          </cell>
          <cell r="V514">
            <v>0</v>
          </cell>
        </row>
        <row r="515">
          <cell r="A515" t="str">
            <v>50606</v>
          </cell>
          <cell r="B515" t="str">
            <v>RTKMP</v>
          </cell>
          <cell r="C515" t="str">
            <v>Привилегированные акции  ОАО "Ростелеком",все выпуски</v>
          </cell>
          <cell r="D515">
            <v>2.5000000000000001E-3</v>
          </cell>
          <cell r="E515">
            <v>0</v>
          </cell>
          <cell r="F515" t="str">
            <v>22489</v>
          </cell>
          <cell r="G515">
            <v>202</v>
          </cell>
          <cell r="H515">
            <v>38701</v>
          </cell>
          <cell r="I515">
            <v>48.7</v>
          </cell>
          <cell r="J515">
            <v>48.7</v>
          </cell>
          <cell r="K515">
            <v>1</v>
          </cell>
          <cell r="L515">
            <v>10213.120000000001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U515">
            <v>0</v>
          </cell>
          <cell r="V515">
            <v>0</v>
          </cell>
        </row>
        <row r="516">
          <cell r="A516" t="str">
            <v>50606</v>
          </cell>
          <cell r="B516" t="str">
            <v>RTKMP</v>
          </cell>
          <cell r="C516" t="str">
            <v>Привилегированные акции  ОАО "Ростелеком",все выпуски</v>
          </cell>
          <cell r="D516">
            <v>2.5000000000000001E-3</v>
          </cell>
          <cell r="E516">
            <v>0</v>
          </cell>
          <cell r="F516" t="str">
            <v>22490</v>
          </cell>
          <cell r="G516">
            <v>141</v>
          </cell>
          <cell r="H516">
            <v>38701</v>
          </cell>
          <cell r="I516">
            <v>48.7</v>
          </cell>
          <cell r="J516">
            <v>48.7</v>
          </cell>
          <cell r="K516">
            <v>1</v>
          </cell>
          <cell r="L516">
            <v>7128.96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U516">
            <v>0</v>
          </cell>
          <cell r="V516">
            <v>0</v>
          </cell>
        </row>
        <row r="517">
          <cell r="A517" t="str">
            <v>50606</v>
          </cell>
          <cell r="B517" t="str">
            <v>RTKMP</v>
          </cell>
          <cell r="C517" t="str">
            <v>Привилегированные акции  ОАО "Ростелеком",все выпуски</v>
          </cell>
          <cell r="D517">
            <v>2.5000000000000001E-3</v>
          </cell>
          <cell r="E517">
            <v>0</v>
          </cell>
          <cell r="F517" t="str">
            <v>TOTAL</v>
          </cell>
          <cell r="G517">
            <v>40000</v>
          </cell>
          <cell r="H517">
            <v>38749</v>
          </cell>
          <cell r="I517">
            <v>51.174999999999997</v>
          </cell>
          <cell r="J517">
            <v>51.174999999999997</v>
          </cell>
          <cell r="K517">
            <v>1</v>
          </cell>
          <cell r="L517">
            <v>2022400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U517">
            <v>0</v>
          </cell>
          <cell r="V517">
            <v>0</v>
          </cell>
        </row>
        <row r="518">
          <cell r="A518" t="str">
            <v>50606</v>
          </cell>
          <cell r="B518" t="str">
            <v>EESRP</v>
          </cell>
          <cell r="C518" t="str">
            <v>Привилегированные акции типа  РАО "ЕЭС России" объединённый</v>
          </cell>
          <cell r="D518">
            <v>0.5</v>
          </cell>
          <cell r="E518">
            <v>0</v>
          </cell>
          <cell r="F518" t="str">
            <v>17612</v>
          </cell>
          <cell r="G518">
            <v>4300</v>
          </cell>
          <cell r="H518">
            <v>37875</v>
          </cell>
          <cell r="I518">
            <v>8.9730000000000008</v>
          </cell>
          <cell r="J518">
            <v>8.9730000000000008</v>
          </cell>
          <cell r="K518">
            <v>1</v>
          </cell>
          <cell r="L518">
            <v>44853.3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U518">
            <v>0</v>
          </cell>
          <cell r="V518">
            <v>0</v>
          </cell>
        </row>
        <row r="519">
          <cell r="A519" t="str">
            <v>50606</v>
          </cell>
          <cell r="B519" t="str">
            <v>EESRP</v>
          </cell>
          <cell r="C519" t="str">
            <v>Привилегированные акции типа  РАО "ЕЭС России" объединённый</v>
          </cell>
          <cell r="D519">
            <v>0.5</v>
          </cell>
          <cell r="E519">
            <v>0</v>
          </cell>
          <cell r="F519" t="str">
            <v>17613</v>
          </cell>
          <cell r="G519">
            <v>20700</v>
          </cell>
          <cell r="H519">
            <v>37875</v>
          </cell>
          <cell r="I519">
            <v>8.9730000000000008</v>
          </cell>
          <cell r="J519">
            <v>8.9730000000000008</v>
          </cell>
          <cell r="K519">
            <v>1</v>
          </cell>
          <cell r="L519">
            <v>215921.7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U519">
            <v>0</v>
          </cell>
          <cell r="V519">
            <v>0</v>
          </cell>
        </row>
        <row r="520">
          <cell r="A520" t="str">
            <v>50606</v>
          </cell>
          <cell r="B520" t="str">
            <v>EESRP</v>
          </cell>
          <cell r="C520" t="str">
            <v>Привилегированные акции типа  РАО "ЕЭС России" объединённый</v>
          </cell>
          <cell r="D520">
            <v>0.5</v>
          </cell>
          <cell r="E520">
            <v>0</v>
          </cell>
          <cell r="F520" t="str">
            <v>17609</v>
          </cell>
          <cell r="G520">
            <v>25000</v>
          </cell>
          <cell r="H520">
            <v>37882</v>
          </cell>
          <cell r="I520">
            <v>8.9610000000000003</v>
          </cell>
          <cell r="J520">
            <v>8.9610000000000003</v>
          </cell>
          <cell r="K520">
            <v>1</v>
          </cell>
          <cell r="L520">
            <v>260775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U520">
            <v>0</v>
          </cell>
          <cell r="V520">
            <v>0</v>
          </cell>
        </row>
        <row r="521">
          <cell r="A521" t="str">
            <v>50606</v>
          </cell>
          <cell r="B521" t="str">
            <v>EESRP</v>
          </cell>
          <cell r="C521" t="str">
            <v>Привилегированные акции типа  РАО "ЕЭС России" объединённый</v>
          </cell>
          <cell r="D521">
            <v>0.5</v>
          </cell>
          <cell r="E521">
            <v>0</v>
          </cell>
          <cell r="F521" t="str">
            <v>17610</v>
          </cell>
          <cell r="G521">
            <v>1400</v>
          </cell>
          <cell r="H521">
            <v>37882</v>
          </cell>
          <cell r="I521">
            <v>9.07</v>
          </cell>
          <cell r="J521">
            <v>9.07</v>
          </cell>
          <cell r="K521">
            <v>1</v>
          </cell>
          <cell r="L521">
            <v>14603.4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U521">
            <v>0</v>
          </cell>
          <cell r="V521">
            <v>0</v>
          </cell>
        </row>
        <row r="522">
          <cell r="A522" t="str">
            <v>50606</v>
          </cell>
          <cell r="B522" t="str">
            <v>EESRP</v>
          </cell>
          <cell r="C522" t="str">
            <v>Привилегированные акции типа  РАО "ЕЭС России" объединённый</v>
          </cell>
          <cell r="D522">
            <v>0.5</v>
          </cell>
          <cell r="E522">
            <v>0</v>
          </cell>
          <cell r="F522" t="str">
            <v>17611</v>
          </cell>
          <cell r="G522">
            <v>23600</v>
          </cell>
          <cell r="H522">
            <v>37882</v>
          </cell>
          <cell r="I522">
            <v>9.07</v>
          </cell>
          <cell r="J522">
            <v>9.07</v>
          </cell>
          <cell r="K522">
            <v>1</v>
          </cell>
          <cell r="L522">
            <v>246171.6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U522">
            <v>0</v>
          </cell>
          <cell r="V522">
            <v>0</v>
          </cell>
        </row>
        <row r="523">
          <cell r="A523" t="str">
            <v>50606</v>
          </cell>
          <cell r="B523" t="str">
            <v>EESRP</v>
          </cell>
          <cell r="C523" t="str">
            <v>Привилегированные акции типа  РАО "ЕЭС России" объединённый</v>
          </cell>
          <cell r="D523">
            <v>0.5</v>
          </cell>
          <cell r="E523">
            <v>0</v>
          </cell>
          <cell r="F523" t="str">
            <v>17607</v>
          </cell>
          <cell r="G523">
            <v>8000</v>
          </cell>
          <cell r="H523">
            <v>37883</v>
          </cell>
          <cell r="I523">
            <v>8.92</v>
          </cell>
          <cell r="J523">
            <v>8.92</v>
          </cell>
          <cell r="K523">
            <v>1</v>
          </cell>
          <cell r="L523">
            <v>83448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U523">
            <v>0</v>
          </cell>
          <cell r="V523">
            <v>0</v>
          </cell>
        </row>
        <row r="524">
          <cell r="A524" t="str">
            <v>50606</v>
          </cell>
          <cell r="B524" t="str">
            <v>EESRP</v>
          </cell>
          <cell r="C524" t="str">
            <v>Привилегированные акции типа  РАО "ЕЭС России" объединённый</v>
          </cell>
          <cell r="D524">
            <v>0.5</v>
          </cell>
          <cell r="E524">
            <v>0</v>
          </cell>
          <cell r="F524" t="str">
            <v>17608</v>
          </cell>
          <cell r="G524">
            <v>17000</v>
          </cell>
          <cell r="H524">
            <v>37883</v>
          </cell>
          <cell r="I524">
            <v>8.84</v>
          </cell>
          <cell r="J524">
            <v>8.84</v>
          </cell>
          <cell r="K524">
            <v>1</v>
          </cell>
          <cell r="L524">
            <v>177327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U524">
            <v>0</v>
          </cell>
          <cell r="V524">
            <v>0</v>
          </cell>
        </row>
        <row r="525">
          <cell r="A525" t="str">
            <v>50606</v>
          </cell>
          <cell r="B525" t="str">
            <v>EESRP</v>
          </cell>
          <cell r="C525" t="str">
            <v>Привилегированные акции типа  РАО "ЕЭС России" объединённый</v>
          </cell>
          <cell r="D525">
            <v>0.5</v>
          </cell>
          <cell r="E525">
            <v>0</v>
          </cell>
          <cell r="F525" t="str">
            <v>TOTAL</v>
          </cell>
          <cell r="G525">
            <v>100000</v>
          </cell>
          <cell r="H525">
            <v>38749</v>
          </cell>
          <cell r="I525">
            <v>8.9673999999999996</v>
          </cell>
          <cell r="J525">
            <v>8.9673999999999996</v>
          </cell>
          <cell r="K525">
            <v>1</v>
          </cell>
          <cell r="L525">
            <v>1043100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U525">
            <v>0</v>
          </cell>
          <cell r="V525">
            <v>0</v>
          </cell>
        </row>
        <row r="526">
          <cell r="A526" t="str">
            <v>50606</v>
          </cell>
          <cell r="B526" t="str">
            <v>RTKM</v>
          </cell>
          <cell r="C526" t="str">
            <v>Обыкновенные акции ОАО "Ростелеком",все выпуски</v>
          </cell>
          <cell r="D526">
            <v>2.5000000000000001E-3</v>
          </cell>
          <cell r="E526">
            <v>0</v>
          </cell>
          <cell r="F526" t="str">
            <v>20762</v>
          </cell>
          <cell r="G526">
            <v>30000</v>
          </cell>
          <cell r="H526">
            <v>38608</v>
          </cell>
          <cell r="I526">
            <v>73.150000000000006</v>
          </cell>
          <cell r="J526">
            <v>73.150000000000006</v>
          </cell>
          <cell r="K526">
            <v>1</v>
          </cell>
          <cell r="L526">
            <v>1938000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U526">
            <v>0</v>
          </cell>
          <cell r="V526">
            <v>0</v>
          </cell>
        </row>
        <row r="527">
          <cell r="A527" t="str">
            <v>50606</v>
          </cell>
          <cell r="B527" t="str">
            <v>RTKM</v>
          </cell>
          <cell r="C527" t="str">
            <v>Обыкновенные акции ОАО "Ростелеком",все выпуски</v>
          </cell>
          <cell r="D527">
            <v>2.5000000000000001E-3</v>
          </cell>
          <cell r="E527">
            <v>0</v>
          </cell>
          <cell r="F527" t="str">
            <v>22474</v>
          </cell>
          <cell r="G527">
            <v>50000</v>
          </cell>
          <cell r="H527">
            <v>38701</v>
          </cell>
          <cell r="I527">
            <v>65.510000000000005</v>
          </cell>
          <cell r="J527">
            <v>65.510000000000005</v>
          </cell>
          <cell r="K527">
            <v>1</v>
          </cell>
          <cell r="L527">
            <v>3230000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U527">
            <v>0</v>
          </cell>
          <cell r="V527">
            <v>0</v>
          </cell>
        </row>
        <row r="528">
          <cell r="A528" t="str">
            <v>50606</v>
          </cell>
          <cell r="B528" t="str">
            <v>RTKM</v>
          </cell>
          <cell r="C528" t="str">
            <v>Обыкновенные акции ОАО "Ростелеком",все выпуски</v>
          </cell>
          <cell r="D528">
            <v>2.5000000000000001E-3</v>
          </cell>
          <cell r="E528">
            <v>0</v>
          </cell>
          <cell r="F528" t="str">
            <v>22476</v>
          </cell>
          <cell r="G528">
            <v>50000</v>
          </cell>
          <cell r="H528">
            <v>38701</v>
          </cell>
          <cell r="I528">
            <v>65.209999999999994</v>
          </cell>
          <cell r="J528">
            <v>65.209999999999994</v>
          </cell>
          <cell r="K528">
            <v>1</v>
          </cell>
          <cell r="L528">
            <v>3230000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U528">
            <v>0</v>
          </cell>
          <cell r="V528">
            <v>0</v>
          </cell>
        </row>
        <row r="529">
          <cell r="A529" t="str">
            <v>50606</v>
          </cell>
          <cell r="B529" t="str">
            <v>RTKM</v>
          </cell>
          <cell r="C529" t="str">
            <v>Обыкновенные акции ОАО "Ростелеком",все выпуски</v>
          </cell>
          <cell r="D529">
            <v>2.5000000000000001E-3</v>
          </cell>
          <cell r="E529">
            <v>0</v>
          </cell>
          <cell r="F529" t="str">
            <v>22477</v>
          </cell>
          <cell r="G529">
            <v>40000</v>
          </cell>
          <cell r="H529">
            <v>38701</v>
          </cell>
          <cell r="I529">
            <v>65.010000000000005</v>
          </cell>
          <cell r="J529">
            <v>65.010000000000005</v>
          </cell>
          <cell r="K529">
            <v>1</v>
          </cell>
          <cell r="L529">
            <v>2584000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U529">
            <v>0</v>
          </cell>
          <cell r="V529">
            <v>0</v>
          </cell>
        </row>
        <row r="530">
          <cell r="A530" t="str">
            <v>50606</v>
          </cell>
          <cell r="B530" t="str">
            <v>RTKM</v>
          </cell>
          <cell r="C530" t="str">
            <v>Обыкновенные акции ОАО "Ростелеком",все выпуски</v>
          </cell>
          <cell r="D530">
            <v>2.5000000000000001E-3</v>
          </cell>
          <cell r="E530">
            <v>0</v>
          </cell>
          <cell r="F530" t="str">
            <v>22608</v>
          </cell>
          <cell r="G530">
            <v>5886</v>
          </cell>
          <cell r="H530">
            <v>38713</v>
          </cell>
          <cell r="I530">
            <v>64.73</v>
          </cell>
          <cell r="J530">
            <v>64.73</v>
          </cell>
          <cell r="K530">
            <v>1</v>
          </cell>
          <cell r="L530">
            <v>380235.6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U530">
            <v>0</v>
          </cell>
          <cell r="V530">
            <v>0</v>
          </cell>
        </row>
        <row r="531">
          <cell r="A531" t="str">
            <v>50606</v>
          </cell>
          <cell r="B531" t="str">
            <v>RTKM</v>
          </cell>
          <cell r="C531" t="str">
            <v>Обыкновенные акции ОАО "Ростелеком",все выпуски</v>
          </cell>
          <cell r="D531">
            <v>2.5000000000000001E-3</v>
          </cell>
          <cell r="E531">
            <v>0</v>
          </cell>
          <cell r="F531" t="str">
            <v>22609</v>
          </cell>
          <cell r="G531">
            <v>6</v>
          </cell>
          <cell r="H531">
            <v>38713</v>
          </cell>
          <cell r="I531">
            <v>64.73</v>
          </cell>
          <cell r="J531">
            <v>64.73</v>
          </cell>
          <cell r="K531">
            <v>1</v>
          </cell>
          <cell r="L531">
            <v>387.6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U531">
            <v>0</v>
          </cell>
          <cell r="V531">
            <v>0</v>
          </cell>
        </row>
        <row r="532">
          <cell r="A532" t="str">
            <v>50606</v>
          </cell>
          <cell r="B532" t="str">
            <v>RTKM</v>
          </cell>
          <cell r="C532" t="str">
            <v>Обыкновенные акции ОАО "Ростелеком",все выпуски</v>
          </cell>
          <cell r="D532">
            <v>2.5000000000000001E-3</v>
          </cell>
          <cell r="E532">
            <v>0</v>
          </cell>
          <cell r="F532" t="str">
            <v>22610</v>
          </cell>
          <cell r="G532">
            <v>13601</v>
          </cell>
          <cell r="H532">
            <v>38713</v>
          </cell>
          <cell r="I532">
            <v>64.73</v>
          </cell>
          <cell r="J532">
            <v>64.73</v>
          </cell>
          <cell r="K532">
            <v>1</v>
          </cell>
          <cell r="L532">
            <v>878624.6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U532">
            <v>0</v>
          </cell>
          <cell r="V532">
            <v>0</v>
          </cell>
        </row>
        <row r="533">
          <cell r="A533" t="str">
            <v>50606</v>
          </cell>
          <cell r="B533" t="str">
            <v>RTKM</v>
          </cell>
          <cell r="C533" t="str">
            <v>Обыкновенные акции ОАО "Ростелеком",все выпуски</v>
          </cell>
          <cell r="D533">
            <v>2.5000000000000001E-3</v>
          </cell>
          <cell r="E533">
            <v>0</v>
          </cell>
          <cell r="F533" t="str">
            <v>22611</v>
          </cell>
          <cell r="G533">
            <v>500</v>
          </cell>
          <cell r="H533">
            <v>38713</v>
          </cell>
          <cell r="I533">
            <v>64.73</v>
          </cell>
          <cell r="J533">
            <v>64.73</v>
          </cell>
          <cell r="K533">
            <v>1</v>
          </cell>
          <cell r="L533">
            <v>32300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U533">
            <v>0</v>
          </cell>
          <cell r="V533">
            <v>0</v>
          </cell>
        </row>
        <row r="534">
          <cell r="A534" t="str">
            <v>50606</v>
          </cell>
          <cell r="B534" t="str">
            <v>RTKM</v>
          </cell>
          <cell r="C534" t="str">
            <v>Обыкновенные акции ОАО "Ростелеком",все выпуски</v>
          </cell>
          <cell r="D534">
            <v>2.5000000000000001E-3</v>
          </cell>
          <cell r="E534">
            <v>0</v>
          </cell>
          <cell r="F534" t="str">
            <v>22612</v>
          </cell>
          <cell r="G534">
            <v>300</v>
          </cell>
          <cell r="H534">
            <v>38713</v>
          </cell>
          <cell r="I534">
            <v>64.73</v>
          </cell>
          <cell r="J534">
            <v>64.73</v>
          </cell>
          <cell r="K534">
            <v>1</v>
          </cell>
          <cell r="L534">
            <v>19380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U534">
            <v>0</v>
          </cell>
          <cell r="V534">
            <v>0</v>
          </cell>
        </row>
        <row r="535">
          <cell r="A535" t="str">
            <v>50606</v>
          </cell>
          <cell r="B535" t="str">
            <v>RTKM</v>
          </cell>
          <cell r="C535" t="str">
            <v>Обыкновенные акции ОАО "Ростелеком",все выпуски</v>
          </cell>
          <cell r="D535">
            <v>2.5000000000000001E-3</v>
          </cell>
          <cell r="E535">
            <v>0</v>
          </cell>
          <cell r="F535" t="str">
            <v>22613</v>
          </cell>
          <cell r="G535">
            <v>500</v>
          </cell>
          <cell r="H535">
            <v>38713</v>
          </cell>
          <cell r="I535">
            <v>64.73</v>
          </cell>
          <cell r="J535">
            <v>64.73</v>
          </cell>
          <cell r="K535">
            <v>1</v>
          </cell>
          <cell r="L535">
            <v>32300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U535">
            <v>0</v>
          </cell>
          <cell r="V535">
            <v>0</v>
          </cell>
        </row>
        <row r="536">
          <cell r="A536" t="str">
            <v>50606</v>
          </cell>
          <cell r="B536" t="str">
            <v>RTKM</v>
          </cell>
          <cell r="C536" t="str">
            <v>Обыкновенные акции ОАО "Ростелеком",все выпуски</v>
          </cell>
          <cell r="D536">
            <v>2.5000000000000001E-3</v>
          </cell>
          <cell r="E536">
            <v>0</v>
          </cell>
          <cell r="F536" t="str">
            <v>22614</v>
          </cell>
          <cell r="G536">
            <v>258</v>
          </cell>
          <cell r="H536">
            <v>38713</v>
          </cell>
          <cell r="I536">
            <v>64.73</v>
          </cell>
          <cell r="J536">
            <v>64.73</v>
          </cell>
          <cell r="K536">
            <v>1</v>
          </cell>
          <cell r="L536">
            <v>16666.8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U536">
            <v>0</v>
          </cell>
          <cell r="V536">
            <v>0</v>
          </cell>
        </row>
        <row r="537">
          <cell r="A537" t="str">
            <v>50606</v>
          </cell>
          <cell r="B537" t="str">
            <v>RTKM</v>
          </cell>
          <cell r="C537" t="str">
            <v>Обыкновенные акции ОАО "Ростелеком",все выпуски</v>
          </cell>
          <cell r="D537">
            <v>2.5000000000000001E-3</v>
          </cell>
          <cell r="E537">
            <v>0</v>
          </cell>
          <cell r="F537" t="str">
            <v>22615</v>
          </cell>
          <cell r="G537">
            <v>8949</v>
          </cell>
          <cell r="H537">
            <v>38713</v>
          </cell>
          <cell r="I537">
            <v>64.73</v>
          </cell>
          <cell r="J537">
            <v>64.73</v>
          </cell>
          <cell r="K537">
            <v>1</v>
          </cell>
          <cell r="L537">
            <v>578105.4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U537">
            <v>0</v>
          </cell>
          <cell r="V537">
            <v>0</v>
          </cell>
        </row>
        <row r="538">
          <cell r="A538" t="str">
            <v>50606</v>
          </cell>
          <cell r="B538" t="str">
            <v>RTKM</v>
          </cell>
          <cell r="C538" t="str">
            <v>Обыкновенные акции ОАО "Ростелеком",все выпуски</v>
          </cell>
          <cell r="D538">
            <v>2.5000000000000001E-3</v>
          </cell>
          <cell r="E538">
            <v>0</v>
          </cell>
          <cell r="F538" t="str">
            <v>22616</v>
          </cell>
          <cell r="G538">
            <v>31020</v>
          </cell>
          <cell r="H538">
            <v>38713</v>
          </cell>
          <cell r="I538">
            <v>64.45</v>
          </cell>
          <cell r="J538">
            <v>64.45</v>
          </cell>
          <cell r="K538">
            <v>1</v>
          </cell>
          <cell r="L538">
            <v>2003892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U538">
            <v>0</v>
          </cell>
          <cell r="V538">
            <v>0</v>
          </cell>
        </row>
        <row r="539">
          <cell r="A539" t="str">
            <v>50606</v>
          </cell>
          <cell r="B539" t="str">
            <v>RTKM</v>
          </cell>
          <cell r="C539" t="str">
            <v>Обыкновенные акции ОАО "Ростелеком",все выпуски</v>
          </cell>
          <cell r="D539">
            <v>2.5000000000000001E-3</v>
          </cell>
          <cell r="E539">
            <v>0</v>
          </cell>
          <cell r="F539" t="str">
            <v>22617</v>
          </cell>
          <cell r="G539">
            <v>8165</v>
          </cell>
          <cell r="H539">
            <v>38713</v>
          </cell>
          <cell r="I539">
            <v>64.45</v>
          </cell>
          <cell r="J539">
            <v>64.45</v>
          </cell>
          <cell r="K539">
            <v>1</v>
          </cell>
          <cell r="L539">
            <v>527459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U539">
            <v>0</v>
          </cell>
          <cell r="V539">
            <v>0</v>
          </cell>
        </row>
        <row r="540">
          <cell r="A540" t="str">
            <v>50606</v>
          </cell>
          <cell r="B540" t="str">
            <v>RTKM</v>
          </cell>
          <cell r="C540" t="str">
            <v>Обыкновенные акции ОАО "Ростелеком",все выпуски</v>
          </cell>
          <cell r="D540">
            <v>2.5000000000000001E-3</v>
          </cell>
          <cell r="E540">
            <v>0</v>
          </cell>
          <cell r="F540" t="str">
            <v>22618</v>
          </cell>
          <cell r="G540">
            <v>250</v>
          </cell>
          <cell r="H540">
            <v>38713</v>
          </cell>
          <cell r="I540">
            <v>64.45</v>
          </cell>
          <cell r="J540">
            <v>64.45</v>
          </cell>
          <cell r="K540">
            <v>1</v>
          </cell>
          <cell r="L540">
            <v>16150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U540">
            <v>0</v>
          </cell>
          <cell r="V540">
            <v>0</v>
          </cell>
        </row>
        <row r="541">
          <cell r="A541" t="str">
            <v>50606</v>
          </cell>
          <cell r="B541" t="str">
            <v>RTKM</v>
          </cell>
          <cell r="C541" t="str">
            <v>Обыкновенные акции ОАО "Ростелеком",все выпуски</v>
          </cell>
          <cell r="D541">
            <v>2.5000000000000001E-3</v>
          </cell>
          <cell r="E541">
            <v>0</v>
          </cell>
          <cell r="F541" t="str">
            <v>22619</v>
          </cell>
          <cell r="G541">
            <v>150</v>
          </cell>
          <cell r="H541">
            <v>38713</v>
          </cell>
          <cell r="I541">
            <v>64.45</v>
          </cell>
          <cell r="J541">
            <v>64.45</v>
          </cell>
          <cell r="K541">
            <v>1</v>
          </cell>
          <cell r="L541">
            <v>9690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U541">
            <v>0</v>
          </cell>
          <cell r="V541">
            <v>0</v>
          </cell>
        </row>
        <row r="542">
          <cell r="A542" t="str">
            <v>50606</v>
          </cell>
          <cell r="B542" t="str">
            <v>RTKM</v>
          </cell>
          <cell r="C542" t="str">
            <v>Обыкновенные акции ОАО "Ростелеком",все выпуски</v>
          </cell>
          <cell r="D542">
            <v>2.5000000000000001E-3</v>
          </cell>
          <cell r="E542">
            <v>0</v>
          </cell>
          <cell r="F542" t="str">
            <v>22620</v>
          </cell>
          <cell r="G542">
            <v>3925</v>
          </cell>
          <cell r="H542">
            <v>38713</v>
          </cell>
          <cell r="I542">
            <v>64.5</v>
          </cell>
          <cell r="J542">
            <v>64.5</v>
          </cell>
          <cell r="K542">
            <v>1</v>
          </cell>
          <cell r="L542">
            <v>253555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U542">
            <v>0</v>
          </cell>
          <cell r="V542">
            <v>0</v>
          </cell>
        </row>
        <row r="543">
          <cell r="A543" t="str">
            <v>50606</v>
          </cell>
          <cell r="B543" t="str">
            <v>RTKM</v>
          </cell>
          <cell r="C543" t="str">
            <v>Обыкновенные акции ОАО "Ростелеком",все выпуски</v>
          </cell>
          <cell r="D543">
            <v>2.5000000000000001E-3</v>
          </cell>
          <cell r="E543">
            <v>0</v>
          </cell>
          <cell r="F543" t="str">
            <v>22621</v>
          </cell>
          <cell r="G543">
            <v>3</v>
          </cell>
          <cell r="H543">
            <v>38713</v>
          </cell>
          <cell r="I543">
            <v>64.5</v>
          </cell>
          <cell r="J543">
            <v>64.5</v>
          </cell>
          <cell r="K543">
            <v>1</v>
          </cell>
          <cell r="L543">
            <v>193.8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U543">
            <v>0</v>
          </cell>
          <cell r="V543">
            <v>0</v>
          </cell>
        </row>
        <row r="544">
          <cell r="A544" t="str">
            <v>50606</v>
          </cell>
          <cell r="B544" t="str">
            <v>RTKM</v>
          </cell>
          <cell r="C544" t="str">
            <v>Обыкновенные акции ОАО "Ростелеком",все выпуски</v>
          </cell>
          <cell r="D544">
            <v>2.5000000000000001E-3</v>
          </cell>
          <cell r="E544">
            <v>0</v>
          </cell>
          <cell r="F544" t="str">
            <v>22622</v>
          </cell>
          <cell r="G544">
            <v>982</v>
          </cell>
          <cell r="H544">
            <v>38713</v>
          </cell>
          <cell r="I544">
            <v>64.5</v>
          </cell>
          <cell r="J544">
            <v>64.5</v>
          </cell>
          <cell r="K544">
            <v>1</v>
          </cell>
          <cell r="L544">
            <v>63437.2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U544">
            <v>0</v>
          </cell>
          <cell r="V544">
            <v>0</v>
          </cell>
        </row>
        <row r="545">
          <cell r="A545" t="str">
            <v>50606</v>
          </cell>
          <cell r="B545" t="str">
            <v>RTKM</v>
          </cell>
          <cell r="C545" t="str">
            <v>Обыкновенные акции ОАО "Ростелеком",все выпуски</v>
          </cell>
          <cell r="D545">
            <v>2.5000000000000001E-3</v>
          </cell>
          <cell r="E545">
            <v>0</v>
          </cell>
          <cell r="F545" t="str">
            <v>22623</v>
          </cell>
          <cell r="G545">
            <v>5505</v>
          </cell>
          <cell r="H545">
            <v>38713</v>
          </cell>
          <cell r="I545">
            <v>64.56</v>
          </cell>
          <cell r="J545">
            <v>64.56</v>
          </cell>
          <cell r="K545">
            <v>1</v>
          </cell>
          <cell r="L545">
            <v>355623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U545">
            <v>0</v>
          </cell>
          <cell r="V545">
            <v>0</v>
          </cell>
        </row>
        <row r="546">
          <cell r="A546" t="str">
            <v>50606</v>
          </cell>
          <cell r="B546" t="str">
            <v>RTKM</v>
          </cell>
          <cell r="C546" t="str">
            <v>Обыкновенные акции ОАО "Ростелеком",все выпуски</v>
          </cell>
          <cell r="D546">
            <v>2.5000000000000001E-3</v>
          </cell>
          <cell r="E546">
            <v>0</v>
          </cell>
          <cell r="F546" t="str">
            <v>TOTAL</v>
          </cell>
          <cell r="G546">
            <v>250000</v>
          </cell>
          <cell r="H546">
            <v>38743</v>
          </cell>
          <cell r="I546">
            <v>65.9846</v>
          </cell>
          <cell r="J546">
            <v>65.9846</v>
          </cell>
          <cell r="K546">
            <v>1</v>
          </cell>
          <cell r="L546">
            <v>16150000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U546">
            <v>0</v>
          </cell>
          <cell r="V546">
            <v>0</v>
          </cell>
        </row>
        <row r="547">
          <cell r="A547" t="str">
            <v>50205</v>
          </cell>
          <cell r="B547" t="str">
            <v>%MFT5</v>
          </cell>
          <cell r="C547" t="str">
            <v>Облигации внутреннего государственного валютного займа 1993</v>
          </cell>
          <cell r="D547">
            <v>1000</v>
          </cell>
          <cell r="E547">
            <v>0</v>
          </cell>
          <cell r="F547" t="str">
            <v>14478</v>
          </cell>
          <cell r="G547">
            <v>1</v>
          </cell>
          <cell r="H547">
            <v>37112</v>
          </cell>
          <cell r="I547">
            <v>99.5</v>
          </cell>
          <cell r="J547">
            <v>995</v>
          </cell>
          <cell r="K547">
            <v>28.782499999999999</v>
          </cell>
          <cell r="L547">
            <v>28638.59</v>
          </cell>
          <cell r="M547">
            <v>39582</v>
          </cell>
          <cell r="N547">
            <v>542.07039999999995</v>
          </cell>
          <cell r="O547">
            <v>0</v>
          </cell>
          <cell r="P547">
            <v>542.07000000000005</v>
          </cell>
          <cell r="Q547">
            <v>0</v>
          </cell>
          <cell r="R547">
            <v>542.07000000000005</v>
          </cell>
          <cell r="S547">
            <v>38486</v>
          </cell>
          <cell r="T547">
            <v>38851</v>
          </cell>
          <cell r="U547">
            <v>3</v>
          </cell>
          <cell r="V547">
            <v>5.89</v>
          </cell>
        </row>
        <row r="548">
          <cell r="A548" t="str">
            <v>50205</v>
          </cell>
          <cell r="B548" t="str">
            <v>%MFT5</v>
          </cell>
          <cell r="C548" t="str">
            <v>Облигации внутреннего государственного валютного займа 1993</v>
          </cell>
          <cell r="D548">
            <v>1000</v>
          </cell>
          <cell r="E548">
            <v>0</v>
          </cell>
          <cell r="F548" t="str">
            <v>TOTAL</v>
          </cell>
          <cell r="G548">
            <v>1</v>
          </cell>
          <cell r="H548">
            <v>37112</v>
          </cell>
          <cell r="I548">
            <v>99.5</v>
          </cell>
          <cell r="J548">
            <v>995</v>
          </cell>
          <cell r="K548">
            <v>28.782499999999999</v>
          </cell>
          <cell r="L548">
            <v>28638.59</v>
          </cell>
          <cell r="M548">
            <v>39582</v>
          </cell>
          <cell r="N548">
            <v>542.07039999999995</v>
          </cell>
          <cell r="O548">
            <v>0</v>
          </cell>
          <cell r="P548">
            <v>542.07000000000005</v>
          </cell>
          <cell r="Q548">
            <v>0</v>
          </cell>
          <cell r="R548">
            <v>542.07000000000005</v>
          </cell>
          <cell r="S548">
            <v>38486</v>
          </cell>
          <cell r="T548">
            <v>38851</v>
          </cell>
          <cell r="U548">
            <v>3</v>
          </cell>
          <cell r="V548">
            <v>5.89</v>
          </cell>
        </row>
        <row r="549">
          <cell r="A549" t="str">
            <v>50205</v>
          </cell>
          <cell r="B549" t="str">
            <v>%MFT7</v>
          </cell>
          <cell r="C549" t="str">
            <v>Облигации внутреннего государственного валютного займа, 7 се</v>
          </cell>
          <cell r="D549">
            <v>1000</v>
          </cell>
          <cell r="E549">
            <v>0</v>
          </cell>
          <cell r="F549" t="str">
            <v>16391</v>
          </cell>
          <cell r="G549">
            <v>12500</v>
          </cell>
          <cell r="H549">
            <v>37761</v>
          </cell>
          <cell r="I549">
            <v>83.375</v>
          </cell>
          <cell r="J549">
            <v>833.75</v>
          </cell>
          <cell r="K549">
            <v>28.782499999999999</v>
          </cell>
          <cell r="L549">
            <v>299967617.19</v>
          </cell>
          <cell r="M549">
            <v>40677</v>
          </cell>
          <cell r="N549">
            <v>542.07039999999995</v>
          </cell>
          <cell r="O549">
            <v>0</v>
          </cell>
          <cell r="P549">
            <v>6775880.21</v>
          </cell>
          <cell r="Q549">
            <v>0</v>
          </cell>
          <cell r="R549">
            <v>6775880.21</v>
          </cell>
          <cell r="S549">
            <v>38486</v>
          </cell>
          <cell r="T549">
            <v>38851</v>
          </cell>
          <cell r="U549">
            <v>3</v>
          </cell>
          <cell r="V549">
            <v>5.64</v>
          </cell>
        </row>
        <row r="550">
          <cell r="A550" t="str">
            <v>50205</v>
          </cell>
          <cell r="B550" t="str">
            <v>%MFT7</v>
          </cell>
          <cell r="C550" t="str">
            <v>Облигации внутреннего государственного валютного займа, 7 се</v>
          </cell>
          <cell r="D550">
            <v>1000</v>
          </cell>
          <cell r="E550">
            <v>0</v>
          </cell>
          <cell r="F550" t="str">
            <v>TOTAL</v>
          </cell>
          <cell r="G550">
            <v>12500</v>
          </cell>
          <cell r="H550">
            <v>37761</v>
          </cell>
          <cell r="I550">
            <v>83.375</v>
          </cell>
          <cell r="J550">
            <v>833.75</v>
          </cell>
          <cell r="K550">
            <v>28.782499999999999</v>
          </cell>
          <cell r="L550">
            <v>299967617.19</v>
          </cell>
          <cell r="M550">
            <v>40677</v>
          </cell>
          <cell r="N550">
            <v>542.07039999999995</v>
          </cell>
          <cell r="O550">
            <v>0</v>
          </cell>
          <cell r="P550">
            <v>6775880.21</v>
          </cell>
          <cell r="Q550">
            <v>0</v>
          </cell>
          <cell r="R550">
            <v>6775880.21</v>
          </cell>
          <cell r="S550">
            <v>38486</v>
          </cell>
          <cell r="T550">
            <v>38851</v>
          </cell>
          <cell r="U550">
            <v>3</v>
          </cell>
          <cell r="V550">
            <v>5.64</v>
          </cell>
        </row>
        <row r="551">
          <cell r="A551" t="str">
            <v>50205</v>
          </cell>
          <cell r="B551" t="str">
            <v>EURO10</v>
          </cell>
          <cell r="C551" t="str">
            <v>Облигации государственного займа в иностранной валюте (евроо</v>
          </cell>
          <cell r="D551">
            <v>1</v>
          </cell>
          <cell r="E551">
            <v>0</v>
          </cell>
          <cell r="F551" t="str">
            <v>19025</v>
          </cell>
          <cell r="G551">
            <v>5000000</v>
          </cell>
          <cell r="H551">
            <v>38308</v>
          </cell>
          <cell r="I551">
            <v>111.25</v>
          </cell>
          <cell r="J551">
            <v>1.1125</v>
          </cell>
          <cell r="K551">
            <v>28.782499999999999</v>
          </cell>
          <cell r="L551">
            <v>160102656.25</v>
          </cell>
          <cell r="M551">
            <v>40268</v>
          </cell>
          <cell r="N551">
            <v>0.59360000000000002</v>
          </cell>
          <cell r="O551">
            <v>0</v>
          </cell>
          <cell r="P551">
            <v>2968195.31</v>
          </cell>
          <cell r="Q551">
            <v>0</v>
          </cell>
          <cell r="R551">
            <v>2968195.31</v>
          </cell>
          <cell r="S551">
            <v>38625</v>
          </cell>
          <cell r="T551">
            <v>38806</v>
          </cell>
          <cell r="U551">
            <v>8.25</v>
          </cell>
          <cell r="V551">
            <v>14.29</v>
          </cell>
        </row>
        <row r="552">
          <cell r="A552" t="str">
            <v>50205</v>
          </cell>
          <cell r="B552" t="str">
            <v>EURO10</v>
          </cell>
          <cell r="C552" t="str">
            <v>Облигации государственного займа в иностранной валюте (евроо</v>
          </cell>
          <cell r="D552">
            <v>1</v>
          </cell>
          <cell r="E552">
            <v>0</v>
          </cell>
          <cell r="F552" t="str">
            <v>TOTAL</v>
          </cell>
          <cell r="G552">
            <v>5000000</v>
          </cell>
          <cell r="H552">
            <v>38308</v>
          </cell>
          <cell r="I552">
            <v>111.25</v>
          </cell>
          <cell r="J552">
            <v>1.1125</v>
          </cell>
          <cell r="K552">
            <v>28.782499999999999</v>
          </cell>
          <cell r="L552">
            <v>160102656.25</v>
          </cell>
          <cell r="M552">
            <v>40268</v>
          </cell>
          <cell r="N552">
            <v>0.59360000000000002</v>
          </cell>
          <cell r="O552">
            <v>0</v>
          </cell>
          <cell r="P552">
            <v>2968195.31</v>
          </cell>
          <cell r="Q552">
            <v>0</v>
          </cell>
          <cell r="R552">
            <v>2968195.31</v>
          </cell>
          <cell r="S552">
            <v>38625</v>
          </cell>
          <cell r="T552">
            <v>38806</v>
          </cell>
          <cell r="U552">
            <v>8.25</v>
          </cell>
          <cell r="V552">
            <v>14.29</v>
          </cell>
        </row>
        <row r="553">
          <cell r="A553" t="str">
            <v>50205</v>
          </cell>
          <cell r="B553" t="str">
            <v>EURO30</v>
          </cell>
          <cell r="C553" t="str">
            <v>Облигации государственного займа в иностранной валюте (евроо</v>
          </cell>
          <cell r="D553">
            <v>1</v>
          </cell>
          <cell r="E553">
            <v>0</v>
          </cell>
          <cell r="F553" t="str">
            <v>20082</v>
          </cell>
          <cell r="G553">
            <v>12000000</v>
          </cell>
          <cell r="H553">
            <v>38518</v>
          </cell>
          <cell r="I553">
            <v>111</v>
          </cell>
          <cell r="J553">
            <v>1.1100000000000001</v>
          </cell>
          <cell r="K553">
            <v>28.782499999999999</v>
          </cell>
          <cell r="L553">
            <v>383382900</v>
          </cell>
          <cell r="M553">
            <v>47573</v>
          </cell>
          <cell r="N553">
            <v>0.35980000000000001</v>
          </cell>
          <cell r="O553">
            <v>0</v>
          </cell>
          <cell r="P553">
            <v>4317375</v>
          </cell>
          <cell r="Q553">
            <v>0</v>
          </cell>
          <cell r="R553">
            <v>4317375</v>
          </cell>
          <cell r="S553">
            <v>38625</v>
          </cell>
          <cell r="T553">
            <v>38807</v>
          </cell>
          <cell r="U553">
            <v>5</v>
          </cell>
          <cell r="V553">
            <v>8.44</v>
          </cell>
        </row>
        <row r="554">
          <cell r="A554" t="str">
            <v>50205</v>
          </cell>
          <cell r="B554" t="str">
            <v>EURO30</v>
          </cell>
          <cell r="C554" t="str">
            <v>Облигации государственного займа в иностранной валюте (евроо</v>
          </cell>
          <cell r="D554">
            <v>1</v>
          </cell>
          <cell r="E554">
            <v>0</v>
          </cell>
          <cell r="F554" t="str">
            <v>TOTAL</v>
          </cell>
          <cell r="G554">
            <v>12000000</v>
          </cell>
          <cell r="H554">
            <v>38750</v>
          </cell>
          <cell r="I554">
            <v>111</v>
          </cell>
          <cell r="J554">
            <v>1.1100000000000001</v>
          </cell>
          <cell r="K554">
            <v>28.782499999999999</v>
          </cell>
          <cell r="L554">
            <v>383382900</v>
          </cell>
          <cell r="M554">
            <v>47573</v>
          </cell>
          <cell r="N554">
            <v>0.35980000000000001</v>
          </cell>
          <cell r="O554">
            <v>0</v>
          </cell>
          <cell r="P554">
            <v>4317375</v>
          </cell>
          <cell r="Q554">
            <v>0</v>
          </cell>
          <cell r="R554">
            <v>4317375</v>
          </cell>
          <cell r="S554">
            <v>38625</v>
          </cell>
          <cell r="T554">
            <v>38807</v>
          </cell>
          <cell r="U554">
            <v>5</v>
          </cell>
          <cell r="V554">
            <v>8.44</v>
          </cell>
        </row>
        <row r="555">
          <cell r="A555" t="str">
            <v>50211</v>
          </cell>
          <cell r="B555" t="str">
            <v>SEVSTAL09</v>
          </cell>
          <cell r="C555" t="str">
            <v>Еврооблигации ОАО "Северсталь" (Citigroup Global)</v>
          </cell>
          <cell r="D555">
            <v>1000</v>
          </cell>
          <cell r="E555">
            <v>0</v>
          </cell>
          <cell r="F555" t="str">
            <v>21985</v>
          </cell>
          <cell r="G555">
            <v>2000</v>
          </cell>
          <cell r="H555">
            <v>38671</v>
          </cell>
          <cell r="I555">
            <v>102.75</v>
          </cell>
          <cell r="J555">
            <v>1027.5</v>
          </cell>
          <cell r="K555">
            <v>28.782499999999999</v>
          </cell>
          <cell r="L555">
            <v>59148037.5</v>
          </cell>
          <cell r="M555">
            <v>39868</v>
          </cell>
          <cell r="N555">
            <v>868.87170000000003</v>
          </cell>
          <cell r="O555">
            <v>558.56039999999996</v>
          </cell>
          <cell r="P555">
            <v>1737743.44</v>
          </cell>
          <cell r="Q555">
            <v>1117120.78</v>
          </cell>
          <cell r="R555">
            <v>620622.66</v>
          </cell>
          <cell r="S555">
            <v>38588</v>
          </cell>
          <cell r="T555">
            <v>38772</v>
          </cell>
          <cell r="U555">
            <v>8.625</v>
          </cell>
          <cell r="V555">
            <v>16.649999999999999</v>
          </cell>
        </row>
        <row r="556">
          <cell r="A556" t="str">
            <v>50211</v>
          </cell>
          <cell r="B556" t="str">
            <v>SEVSTAL09</v>
          </cell>
          <cell r="C556" t="str">
            <v>Еврооблигации ОАО "Северсталь" (Citigroup Global)</v>
          </cell>
          <cell r="D556">
            <v>1000</v>
          </cell>
          <cell r="E556">
            <v>0</v>
          </cell>
          <cell r="F556" t="str">
            <v>TOTAL</v>
          </cell>
          <cell r="G556">
            <v>2000</v>
          </cell>
          <cell r="H556">
            <v>38671</v>
          </cell>
          <cell r="I556">
            <v>102.75</v>
          </cell>
          <cell r="J556">
            <v>1027.5</v>
          </cell>
          <cell r="K556">
            <v>28.782499999999999</v>
          </cell>
          <cell r="L556">
            <v>59148037.5</v>
          </cell>
          <cell r="M556">
            <v>39868</v>
          </cell>
          <cell r="N556">
            <v>868.87170000000003</v>
          </cell>
          <cell r="O556">
            <v>558.56039999999996</v>
          </cell>
          <cell r="P556">
            <v>1737743.44</v>
          </cell>
          <cell r="Q556">
            <v>1117120.78</v>
          </cell>
          <cell r="R556">
            <v>620622.66</v>
          </cell>
          <cell r="S556">
            <v>38588</v>
          </cell>
          <cell r="T556">
            <v>38772</v>
          </cell>
          <cell r="U556">
            <v>8.625</v>
          </cell>
          <cell r="V556">
            <v>16.649999999999999</v>
          </cell>
        </row>
        <row r="557">
          <cell r="A557" t="str">
            <v>50211</v>
          </cell>
          <cell r="B557" t="str">
            <v>XS0232969187</v>
          </cell>
          <cell r="C557" t="str">
            <v>Еврооблигации (CLN) ОАО "АвтоВАЗ"(С.R.R.B.V.)</v>
          </cell>
          <cell r="D557">
            <v>100000</v>
          </cell>
          <cell r="E557">
            <v>0</v>
          </cell>
          <cell r="F557" t="str">
            <v>22043</v>
          </cell>
          <cell r="G557">
            <v>10</v>
          </cell>
          <cell r="H557">
            <v>38678</v>
          </cell>
          <cell r="I557">
            <v>99.468800000000002</v>
          </cell>
          <cell r="J557">
            <v>99468.75</v>
          </cell>
          <cell r="K557">
            <v>28.782499999999999</v>
          </cell>
          <cell r="L557">
            <v>28629592.969999999</v>
          </cell>
          <cell r="M557">
            <v>39558</v>
          </cell>
          <cell r="N557">
            <v>47571.076399999998</v>
          </cell>
          <cell r="O557">
            <v>21746.7762</v>
          </cell>
          <cell r="P557">
            <v>475710.76</v>
          </cell>
          <cell r="Q557">
            <v>217467.76</v>
          </cell>
          <cell r="R557">
            <v>258243</v>
          </cell>
          <cell r="T557">
            <v>38827</v>
          </cell>
          <cell r="U557">
            <v>8.5</v>
          </cell>
          <cell r="V557">
            <v>3.01</v>
          </cell>
        </row>
        <row r="558">
          <cell r="A558" t="str">
            <v>50211</v>
          </cell>
          <cell r="B558" t="str">
            <v>XS0232969187</v>
          </cell>
          <cell r="C558" t="str">
            <v>Еврооблигации (CLN) ОАО "АвтоВАЗ"(С.R.R.B.V.)</v>
          </cell>
          <cell r="D558">
            <v>100000</v>
          </cell>
          <cell r="E558">
            <v>0</v>
          </cell>
          <cell r="F558" t="str">
            <v>TOTAL</v>
          </cell>
          <cell r="G558">
            <v>10</v>
          </cell>
          <cell r="H558">
            <v>38678</v>
          </cell>
          <cell r="I558">
            <v>99.468800000000002</v>
          </cell>
          <cell r="J558">
            <v>99468.75</v>
          </cell>
          <cell r="K558">
            <v>28.782499999999999</v>
          </cell>
          <cell r="L558">
            <v>28629592.969999999</v>
          </cell>
          <cell r="M558">
            <v>39558</v>
          </cell>
          <cell r="N558">
            <v>47571.076399999998</v>
          </cell>
          <cell r="O558">
            <v>21746.776000000002</v>
          </cell>
          <cell r="P558">
            <v>475710.76</v>
          </cell>
          <cell r="Q558">
            <v>217467.76</v>
          </cell>
          <cell r="R558">
            <v>258243</v>
          </cell>
          <cell r="T558">
            <v>38827</v>
          </cell>
          <cell r="U558">
            <v>8.5</v>
          </cell>
          <cell r="V558">
            <v>3.01</v>
          </cell>
        </row>
      </sheetData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us paid in shares"/>
      <sheetName val="SPB_KPMG_11042013"/>
      <sheetName val="PBC_1"/>
      <sheetName val="PBC_2"/>
      <sheetName val="Calculation"/>
      <sheetName val="Entries"/>
      <sheetName val="Summary"/>
      <sheetName val="12 Option"/>
      <sheetName val="Black&amp;Scholes"/>
      <sheetName val="Valuation"/>
    </sheetNames>
    <sheetDataSet>
      <sheetData sheetId="0">
        <row r="3">
          <cell r="B3">
            <v>94655744.898101434</v>
          </cell>
        </row>
      </sheetData>
      <sheetData sheetId="1">
        <row r="17">
          <cell r="J17">
            <v>25442.741687766727</v>
          </cell>
        </row>
      </sheetData>
      <sheetData sheetId="2">
        <row r="2">
          <cell r="C2">
            <v>151689</v>
          </cell>
        </row>
      </sheetData>
      <sheetData sheetId="3"/>
      <sheetData sheetId="4"/>
      <sheetData sheetId="5"/>
      <sheetData sheetId="6">
        <row r="2">
          <cell r="B2">
            <v>0.35</v>
          </cell>
        </row>
      </sheetData>
      <sheetData sheetId="7"/>
      <sheetData sheetId="8"/>
      <sheetData sheetId="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sonableness test"/>
      <sheetName val="IAS Dpn&amp;IAS 29 adjustments"/>
      <sheetName val="Consolidated disclosure"/>
      <sheetName val="Inflation indexes for IAS 29"/>
      <sheetName val="....."/>
      <sheetName val="ROSNO IAS Adjustments"/>
      <sheetName val="ROSNO Disclosure"/>
      <sheetName val="Disclosures of subsidiaries"/>
      <sheetName val="ROSNO Scoresheet #4"/>
      <sheetName val="FA 2002 - Historic"/>
      <sheetName val="FA 2001 by AA"/>
      <sheetName val="Disclosure 2001 by AA"/>
      <sheetName val="..."/>
      <sheetName val="RSA&amp;IAS incoming reconciliation"/>
      <sheetName val="WIP_2002_Reconciliation"/>
      <sheetName val="WIP_Chess"/>
      <sheetName val="Support for Cap. of costs"/>
      <sheetName val="Supp. for recl. of Pr. from Eq."/>
      <sheetName val="Support for IA reclass"/>
      <sheetName val="Def exp. Chess"/>
      <sheetName val="...."/>
      <sheetName val="FA_2001YE"/>
      <sheetName val="FA_2002YE"/>
      <sheetName val="FA_2002_Additions"/>
      <sheetName val="FA_2002_Disposals"/>
      <sheetName val="WIP_2002YB"/>
      <sheetName val="WIP_2002YE"/>
      <sheetName val="WIP_2002Additions"/>
      <sheetName val="WIP_2002_Disposals"/>
      <sheetName val="IA_2002YB"/>
      <sheetName val="IA_2002YE"/>
      <sheetName val="IA_Disposals"/>
      <sheetName val="Turnover_HO"/>
      <sheetName val="Consolidated Adjustments"/>
      <sheetName val="ROSNO Scoresheet initial"/>
      <sheetName val="FA Branches 2001 by V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Source BS_OffBS"/>
      <sheetName val="Source P&amp;L"/>
      <sheetName val="Unadj BS"/>
      <sheetName val="Unadj P&amp;L"/>
      <sheetName val="Unadj Off BS"/>
      <sheetName val="Recat BS"/>
      <sheetName val="Recat PL"/>
      <sheetName val="Adjustments"/>
      <sheetName val="IAS_BS"/>
      <sheetName val="IAS_PL"/>
      <sheetName val="Reconciliation"/>
      <sheetName val="Cash Flow preparation"/>
      <sheetName val="FX effect"/>
      <sheetName val="Infl effect"/>
      <sheetName val="Cash flow final"/>
      <sheetName val="Cash"/>
      <sheetName val="PrecMetals"/>
      <sheetName val="Loans&amp;Adv"/>
      <sheetName val="BoEs purchased"/>
      <sheetName val="BankLoans"/>
      <sheetName val="securities"/>
      <sheetName val="other invest"/>
      <sheetName val="FA"/>
      <sheetName val="OA"/>
      <sheetName val="Custaccounts"/>
      <sheetName val="SecIssued"/>
      <sheetName val="BankDeposit"/>
      <sheetName val="OL"/>
      <sheetName val="Capital"/>
      <sheetName val="Reserv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Dialog Optim Bank (consolidated)</v>
          </cell>
        </row>
        <row r="2">
          <cell r="A2" t="str">
            <v>ADJUSTMENTS</v>
          </cell>
        </row>
        <row r="3">
          <cell r="A3" t="str">
            <v>Year ended 01.01.2001</v>
          </cell>
        </row>
        <row r="4">
          <cell r="A4" t="str">
            <v>BALANCE SHEET</v>
          </cell>
          <cell r="B4" t="str">
            <v>RR'000</v>
          </cell>
          <cell r="AR4" t="str">
            <v>RR'000</v>
          </cell>
        </row>
        <row r="5">
          <cell r="B5" t="str">
            <v>RUSSIAN</v>
          </cell>
          <cell r="C5" t="str">
            <v>Statutory adjustments</v>
          </cell>
          <cell r="E5" t="str">
            <v>REVERSALS</v>
          </cell>
          <cell r="F5" t="str">
            <v>REVERSALS</v>
          </cell>
          <cell r="AR5" t="str">
            <v>before IAS 29</v>
          </cell>
          <cell r="AZ5" t="str">
            <v>IAS</v>
          </cell>
        </row>
        <row r="6">
          <cell r="C6" t="str">
            <v>Wrong classification of provision on BoE</v>
          </cell>
          <cell r="D6" t="str">
            <v>Wrong classification of coupon income</v>
          </cell>
          <cell r="E6" t="str">
            <v>Prior year adj. - LLP</v>
          </cell>
          <cell r="F6" t="str">
            <v>Prior year adj. - LLP (banks)</v>
          </cell>
          <cell r="G6" t="str">
            <v>Prior year adj.- Accrued income</v>
          </cell>
          <cell r="H6" t="str">
            <v>Prior year adj. - MTM</v>
          </cell>
          <cell r="M6" t="str">
            <v>Net off interbranch settlements</v>
          </cell>
          <cell r="N6" t="str">
            <v xml:space="preserve">Write-off  LVI </v>
          </cell>
          <cell r="O6" t="str">
            <v>Reverse of allocation of profit for 2000</v>
          </cell>
          <cell r="P6" t="str">
            <v>IAS LLP (additional charge)</v>
          </cell>
          <cell r="Q6" t="str">
            <v>IAS LLP (additional charge) - banks</v>
          </cell>
          <cell r="R6" t="str">
            <v>Reclass of overnight deposits</v>
          </cell>
          <cell r="S6" t="str">
            <v>BoE reclass</v>
          </cell>
          <cell r="T6" t="str">
            <v>Restorement of BoE provision reclassified into securities</v>
          </cell>
          <cell r="U6" t="str">
            <v>Mark to market (Eurobonds)</v>
          </cell>
          <cell r="V6" t="str">
            <v>Elimination of paid coupon from  Eurobonds book value</v>
          </cell>
          <cell r="W6" t="str">
            <v>Mark to market (BoE)</v>
          </cell>
          <cell r="X6" t="str">
            <v>Repo restorement</v>
          </cell>
          <cell r="Y6" t="str">
            <v>Reclas. of commission income on FOREX</v>
          </cell>
          <cell r="Z6" t="str">
            <v>Reclas. of commission expense on FOREX</v>
          </cell>
          <cell r="AA6" t="str">
            <v>Netting and reclass of interbank balances from OA&amp;OL</v>
          </cell>
          <cell r="AB6" t="str">
            <v>Reclass of suspense account</v>
          </cell>
          <cell r="AC6" t="str">
            <v>Reclass of mandatory sale of currency</v>
          </cell>
          <cell r="AD6" t="str">
            <v>Staff expenses</v>
          </cell>
          <cell r="AF6" t="str">
            <v>Matching of coupon income</v>
          </cell>
          <cell r="AG6" t="str">
            <v>Accrued expense on repo</v>
          </cell>
          <cell r="AH6" t="str">
            <v>Accrued coupon income on repo</v>
          </cell>
          <cell r="AI6" t="str">
            <v>Accrued discount income on BoE with investment nature</v>
          </cell>
          <cell r="AJ6" t="str">
            <v>Accrued discount income on BoE with lending nature</v>
          </cell>
          <cell r="AK6" t="str">
            <v>Accrued interest income on loans</v>
          </cell>
          <cell r="AL6" t="str">
            <v>Accrued interest expense on deposits</v>
          </cell>
          <cell r="AM6" t="str">
            <v>Accrued interest income on Nostro</v>
          </cell>
          <cell r="AN6" t="str">
            <v>Accrued interest expense on Loro</v>
          </cell>
          <cell r="AO6" t="str">
            <v>Accrued interest and discount expense on issued BoE</v>
          </cell>
          <cell r="AP6" t="str">
            <v>To post into P&amp;L prepaid expenses related to 2000</v>
          </cell>
          <cell r="AQ6" t="str">
            <v>Revaluation of the off BS items</v>
          </cell>
          <cell r="AS6" t="str">
            <v>Restatement of share capital</v>
          </cell>
          <cell r="AT6" t="str">
            <v>Elimination of statutory revaluation</v>
          </cell>
          <cell r="AU6" t="str">
            <v>Restatement of fixed assets</v>
          </cell>
          <cell r="AV6" t="str">
            <v>Restatement of depreciation</v>
          </cell>
          <cell r="AW6" t="str">
            <v>Restatement of opening reserves</v>
          </cell>
          <cell r="AX6" t="str">
            <v>Restatement of income statement</v>
          </cell>
          <cell r="AY6" t="str">
            <v>Deferred tax</v>
          </cell>
        </row>
        <row r="7">
          <cell r="A7" t="str">
            <v>Number of adjustment</v>
          </cell>
          <cell r="C7">
            <v>1</v>
          </cell>
          <cell r="D7">
            <v>2</v>
          </cell>
          <cell r="E7">
            <v>2</v>
          </cell>
          <cell r="F7">
            <v>3</v>
          </cell>
          <cell r="G7">
            <v>4</v>
          </cell>
          <cell r="H7">
            <v>5</v>
          </cell>
          <cell r="I7">
            <v>6</v>
          </cell>
          <cell r="J7">
            <v>7</v>
          </cell>
          <cell r="K7">
            <v>8</v>
          </cell>
          <cell r="L7">
            <v>9</v>
          </cell>
          <cell r="M7">
            <v>10</v>
          </cell>
          <cell r="N7">
            <v>11</v>
          </cell>
          <cell r="O7">
            <v>12</v>
          </cell>
          <cell r="P7">
            <v>12</v>
          </cell>
          <cell r="Q7">
            <v>13</v>
          </cell>
          <cell r="R7">
            <v>14</v>
          </cell>
          <cell r="S7">
            <v>15</v>
          </cell>
          <cell r="T7">
            <v>16</v>
          </cell>
          <cell r="U7">
            <v>17</v>
          </cell>
          <cell r="V7">
            <v>17</v>
          </cell>
          <cell r="W7">
            <v>18</v>
          </cell>
          <cell r="X7">
            <v>19</v>
          </cell>
          <cell r="Y7">
            <v>20</v>
          </cell>
          <cell r="Z7">
            <v>21</v>
          </cell>
          <cell r="AA7">
            <v>22</v>
          </cell>
          <cell r="AB7">
            <v>23</v>
          </cell>
          <cell r="AC7">
            <v>24</v>
          </cell>
          <cell r="AD7">
            <v>25</v>
          </cell>
          <cell r="AE7">
            <v>26</v>
          </cell>
          <cell r="AF7">
            <v>27</v>
          </cell>
          <cell r="AG7">
            <v>28</v>
          </cell>
          <cell r="AH7">
            <v>29</v>
          </cell>
          <cell r="AI7">
            <v>30</v>
          </cell>
          <cell r="AJ7">
            <v>31</v>
          </cell>
          <cell r="AK7">
            <v>32</v>
          </cell>
          <cell r="AL7">
            <v>33</v>
          </cell>
          <cell r="AM7">
            <v>34</v>
          </cell>
          <cell r="AN7">
            <v>35</v>
          </cell>
          <cell r="AO7">
            <v>34</v>
          </cell>
          <cell r="AP7">
            <v>35</v>
          </cell>
          <cell r="AQ7">
            <v>36</v>
          </cell>
          <cell r="AR7">
            <v>37</v>
          </cell>
          <cell r="AS7">
            <v>38</v>
          </cell>
          <cell r="AT7">
            <v>39</v>
          </cell>
          <cell r="AU7">
            <v>40</v>
          </cell>
          <cell r="AV7">
            <v>41</v>
          </cell>
          <cell r="AW7">
            <v>42</v>
          </cell>
          <cell r="AX7">
            <v>43</v>
          </cell>
          <cell r="AY7">
            <v>44</v>
          </cell>
        </row>
        <row r="8">
          <cell r="A8" t="str">
            <v>ASSETS</v>
          </cell>
        </row>
        <row r="9">
          <cell r="A9" t="str">
            <v>Cash and cash equivalents</v>
          </cell>
          <cell r="B9">
            <v>570873</v>
          </cell>
          <cell r="R9">
            <v>84543</v>
          </cell>
          <cell r="AR9">
            <v>655416</v>
          </cell>
          <cell r="AZ9">
            <v>655416</v>
          </cell>
          <cell r="BB9">
            <v>0.25915594092780625</v>
          </cell>
        </row>
        <row r="10">
          <cell r="A10" t="str">
            <v>Mandatory cash balances with the CBRF</v>
          </cell>
          <cell r="B10">
            <v>94075</v>
          </cell>
          <cell r="AR10">
            <v>94075</v>
          </cell>
          <cell r="AZ10">
            <v>94075</v>
          </cell>
          <cell r="BB10">
            <v>3.7197894379727335E-2</v>
          </cell>
        </row>
        <row r="11">
          <cell r="A11" t="str">
            <v>Loans &amp; advances to customers</v>
          </cell>
          <cell r="B11">
            <v>629843</v>
          </cell>
          <cell r="S11">
            <v>534797</v>
          </cell>
          <cell r="AR11">
            <v>1164640</v>
          </cell>
          <cell r="AZ11">
            <v>1164640</v>
          </cell>
          <cell r="BA11">
            <v>938406</v>
          </cell>
          <cell r="BB11">
            <v>0.46050657146325424</v>
          </cell>
        </row>
        <row r="12">
          <cell r="A12" t="str">
            <v>Less:LLP on loans and advances to customers</v>
          </cell>
          <cell r="B12">
            <v>-90624</v>
          </cell>
          <cell r="P12">
            <v>-130262</v>
          </cell>
          <cell r="S12">
            <v>-5348</v>
          </cell>
          <cell r="AR12">
            <v>-226234</v>
          </cell>
          <cell r="AZ12">
            <v>-226234</v>
          </cell>
        </row>
        <row r="13">
          <cell r="A13" t="str">
            <v>Bills of exchange</v>
          </cell>
          <cell r="B13">
            <v>751820</v>
          </cell>
          <cell r="S13">
            <v>-751820</v>
          </cell>
          <cell r="AR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 t="str">
            <v>Less:Provision for diminuition in value</v>
          </cell>
          <cell r="B14">
            <v>-7519</v>
          </cell>
          <cell r="S14">
            <v>7519</v>
          </cell>
          <cell r="AR14">
            <v>0</v>
          </cell>
          <cell r="AZ14">
            <v>0</v>
          </cell>
        </row>
        <row r="15">
          <cell r="A15" t="str">
            <v>Loans and advances to  banks</v>
          </cell>
          <cell r="B15">
            <v>497035</v>
          </cell>
          <cell r="R15">
            <v>-84543</v>
          </cell>
          <cell r="AR15">
            <v>412492</v>
          </cell>
          <cell r="AZ15">
            <v>412492</v>
          </cell>
          <cell r="BA15">
            <v>402551</v>
          </cell>
          <cell r="BB15">
            <v>0.16310214029744871</v>
          </cell>
        </row>
        <row r="16">
          <cell r="A16" t="str">
            <v>Less:LLP on loans and advances to banks</v>
          </cell>
          <cell r="B16">
            <v>-7654</v>
          </cell>
          <cell r="Q16">
            <v>-2287</v>
          </cell>
          <cell r="AR16">
            <v>-9941</v>
          </cell>
          <cell r="AZ16">
            <v>-9941</v>
          </cell>
        </row>
        <row r="17">
          <cell r="A17" t="str">
            <v>Securities</v>
          </cell>
          <cell r="B17">
            <v>131280</v>
          </cell>
          <cell r="S17">
            <v>217023</v>
          </cell>
          <cell r="U17">
            <v>-6336</v>
          </cell>
          <cell r="V17">
            <v>-141</v>
          </cell>
          <cell r="W17">
            <v>-283</v>
          </cell>
          <cell r="X17">
            <v>61178</v>
          </cell>
          <cell r="AR17">
            <v>402721</v>
          </cell>
          <cell r="AZ17">
            <v>402721</v>
          </cell>
          <cell r="BA17">
            <v>402201</v>
          </cell>
          <cell r="BB17">
            <v>0.15923862048895213</v>
          </cell>
        </row>
        <row r="18">
          <cell r="A18" t="str">
            <v>Less:Provision for permanent diminuition in value</v>
          </cell>
          <cell r="B18">
            <v>-520</v>
          </cell>
          <cell r="S18">
            <v>-2171</v>
          </cell>
          <cell r="T18">
            <v>2171</v>
          </cell>
          <cell r="AR18">
            <v>-520</v>
          </cell>
          <cell r="AZ18">
            <v>-520</v>
          </cell>
        </row>
        <row r="19">
          <cell r="A19" t="str">
            <v>Other investments</v>
          </cell>
          <cell r="B19">
            <v>0</v>
          </cell>
          <cell r="AR19">
            <v>0</v>
          </cell>
          <cell r="AZ19">
            <v>0</v>
          </cell>
          <cell r="BA19">
            <v>0</v>
          </cell>
        </row>
        <row r="20">
          <cell r="A20" t="str">
            <v>Less:Other invesments devaluation provision</v>
          </cell>
          <cell r="B20">
            <v>0</v>
          </cell>
          <cell r="AR20">
            <v>0</v>
          </cell>
          <cell r="AZ20">
            <v>0</v>
          </cell>
        </row>
        <row r="21">
          <cell r="A21" t="str">
            <v>Fixed assets</v>
          </cell>
          <cell r="B21">
            <v>18969</v>
          </cell>
          <cell r="N21">
            <v>-1903</v>
          </cell>
          <cell r="AR21">
            <v>17066</v>
          </cell>
          <cell r="AT21">
            <v>-48</v>
          </cell>
          <cell r="AU21">
            <v>6444</v>
          </cell>
          <cell r="AZ21">
            <v>23462</v>
          </cell>
          <cell r="BA21">
            <v>20130</v>
          </cell>
          <cell r="BB21">
            <v>9.2770342592310689E-3</v>
          </cell>
        </row>
        <row r="22">
          <cell r="A22" t="str">
            <v>Less:Accumulated depreciation</v>
          </cell>
          <cell r="B22">
            <v>-3508</v>
          </cell>
          <cell r="N22">
            <v>1903</v>
          </cell>
          <cell r="AR22">
            <v>-1605</v>
          </cell>
          <cell r="AT22">
            <v>5</v>
          </cell>
          <cell r="AV22">
            <v>-1732</v>
          </cell>
          <cell r="AZ22">
            <v>-3332</v>
          </cell>
        </row>
        <row r="23">
          <cell r="A23" t="str">
            <v>Accrued income</v>
          </cell>
          <cell r="U23">
            <v>235</v>
          </cell>
          <cell r="AH23">
            <v>3524</v>
          </cell>
          <cell r="AI23">
            <v>1354</v>
          </cell>
          <cell r="AJ23">
            <v>898</v>
          </cell>
          <cell r="AK23">
            <v>529</v>
          </cell>
          <cell r="AM23">
            <v>530</v>
          </cell>
          <cell r="AR23">
            <v>7070</v>
          </cell>
          <cell r="AZ23">
            <v>7070</v>
          </cell>
          <cell r="BB23">
            <v>2.7955260511790831E-3</v>
          </cell>
        </row>
        <row r="24">
          <cell r="A24" t="str">
            <v>Other Assets</v>
          </cell>
          <cell r="B24">
            <v>131619</v>
          </cell>
          <cell r="M24">
            <v>-105506</v>
          </cell>
          <cell r="V24">
            <v>141</v>
          </cell>
          <cell r="AA24">
            <v>-12172</v>
          </cell>
          <cell r="AF24">
            <v>-293</v>
          </cell>
          <cell r="AK24">
            <v>-529</v>
          </cell>
          <cell r="AL24">
            <v>-1826</v>
          </cell>
          <cell r="AO24">
            <v>-1539</v>
          </cell>
          <cell r="AP24">
            <v>-703</v>
          </cell>
          <cell r="AR24">
            <v>9192</v>
          </cell>
          <cell r="AZ24">
            <v>9192</v>
          </cell>
          <cell r="BB24">
            <v>3.6345792733292978E-3</v>
          </cell>
        </row>
        <row r="25">
          <cell r="A25" t="str">
            <v>TOTAL ASSETS</v>
          </cell>
          <cell r="B25">
            <v>2715689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-105506</v>
          </cell>
          <cell r="N25">
            <v>0</v>
          </cell>
          <cell r="O25">
            <v>0</v>
          </cell>
          <cell r="P25">
            <v>-130262</v>
          </cell>
          <cell r="Q25">
            <v>-2287</v>
          </cell>
          <cell r="R25">
            <v>0</v>
          </cell>
          <cell r="S25">
            <v>0</v>
          </cell>
          <cell r="T25">
            <v>2171</v>
          </cell>
          <cell r="U25">
            <v>-6101</v>
          </cell>
          <cell r="V25">
            <v>0</v>
          </cell>
          <cell r="W25">
            <v>-283</v>
          </cell>
          <cell r="X25">
            <v>61178</v>
          </cell>
          <cell r="Y25">
            <v>0</v>
          </cell>
          <cell r="Z25">
            <v>0</v>
          </cell>
          <cell r="AA25">
            <v>-12172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-293</v>
          </cell>
          <cell r="AG25">
            <v>0</v>
          </cell>
          <cell r="AH25">
            <v>3524</v>
          </cell>
          <cell r="AI25">
            <v>1354</v>
          </cell>
          <cell r="AJ25">
            <v>898</v>
          </cell>
          <cell r="AK25">
            <v>0</v>
          </cell>
          <cell r="AL25">
            <v>-1826</v>
          </cell>
          <cell r="AM25">
            <v>530</v>
          </cell>
          <cell r="AN25">
            <v>0</v>
          </cell>
          <cell r="AO25">
            <v>-1539</v>
          </cell>
          <cell r="AP25">
            <v>-703</v>
          </cell>
          <cell r="AQ25">
            <v>0</v>
          </cell>
          <cell r="AR25">
            <v>2524372</v>
          </cell>
          <cell r="AS25">
            <v>0</v>
          </cell>
          <cell r="AT25">
            <v>-43</v>
          </cell>
          <cell r="AU25">
            <v>6444</v>
          </cell>
          <cell r="AV25">
            <v>-1732</v>
          </cell>
          <cell r="AW25">
            <v>0</v>
          </cell>
          <cell r="AX25">
            <v>0</v>
          </cell>
          <cell r="AY25">
            <v>0</v>
          </cell>
          <cell r="AZ25">
            <v>2529041</v>
          </cell>
        </row>
        <row r="26">
          <cell r="AR26">
            <v>0</v>
          </cell>
          <cell r="AZ26">
            <v>0</v>
          </cell>
        </row>
        <row r="27">
          <cell r="A27" t="str">
            <v>LIABILITIES</v>
          </cell>
          <cell r="AR27">
            <v>0</v>
          </cell>
          <cell r="AZ27">
            <v>0</v>
          </cell>
        </row>
        <row r="28">
          <cell r="AR28">
            <v>0</v>
          </cell>
          <cell r="AZ28">
            <v>0</v>
          </cell>
        </row>
        <row r="29">
          <cell r="A29" t="str">
            <v>Customer accounts</v>
          </cell>
          <cell r="B29">
            <v>-836197</v>
          </cell>
          <cell r="AB29">
            <v>-11065</v>
          </cell>
          <cell r="AC29">
            <v>-3339</v>
          </cell>
          <cell r="AL29">
            <v>902</v>
          </cell>
          <cell r="AR29">
            <v>-849699</v>
          </cell>
          <cell r="AZ29">
            <v>-849699</v>
          </cell>
          <cell r="BB29">
            <v>0.33597675957012957</v>
          </cell>
        </row>
        <row r="30">
          <cell r="A30" t="str">
            <v>Securities issued by the bank</v>
          </cell>
          <cell r="B30">
            <v>-345231</v>
          </cell>
          <cell r="AO30">
            <v>1539</v>
          </cell>
          <cell r="AR30">
            <v>-343692</v>
          </cell>
          <cell r="AZ30">
            <v>-343692</v>
          </cell>
          <cell r="BB30">
            <v>0.13589815269898747</v>
          </cell>
        </row>
        <row r="31">
          <cell r="A31" t="str">
            <v>Deposits from banks</v>
          </cell>
          <cell r="B31">
            <v>-927662</v>
          </cell>
          <cell r="X31">
            <v>-60403</v>
          </cell>
          <cell r="AA31">
            <v>-19508</v>
          </cell>
          <cell r="AR31">
            <v>-1007573</v>
          </cell>
          <cell r="AZ31">
            <v>-1007573</v>
          </cell>
          <cell r="BB31">
            <v>0.39840121215907531</v>
          </cell>
        </row>
        <row r="32">
          <cell r="A32" t="str">
            <v>Other borrowed funds</v>
          </cell>
          <cell r="B32">
            <v>0</v>
          </cell>
          <cell r="AR32">
            <v>0</v>
          </cell>
          <cell r="AZ32">
            <v>0</v>
          </cell>
        </row>
        <row r="33">
          <cell r="A33" t="str">
            <v>Accrued interest expense</v>
          </cell>
          <cell r="B33">
            <v>0</v>
          </cell>
          <cell r="AG33">
            <v>-206</v>
          </cell>
          <cell r="AL33">
            <v>-1826</v>
          </cell>
          <cell r="AN33">
            <v>-307</v>
          </cell>
          <cell r="AO33">
            <v>-1539</v>
          </cell>
          <cell r="AR33">
            <v>-3878</v>
          </cell>
          <cell r="AZ33">
            <v>-3878</v>
          </cell>
          <cell r="BB33">
            <v>1.5333875567853585E-3</v>
          </cell>
        </row>
        <row r="34">
          <cell r="A34" t="str">
            <v>Deferred tax</v>
          </cell>
          <cell r="B34">
            <v>0</v>
          </cell>
          <cell r="AR34">
            <v>0</v>
          </cell>
          <cell r="AZ34">
            <v>0</v>
          </cell>
          <cell r="BB34">
            <v>0</v>
          </cell>
        </row>
        <row r="35">
          <cell r="A35" t="str">
            <v>Other liabilities</v>
          </cell>
          <cell r="B35">
            <v>-191646</v>
          </cell>
          <cell r="M35">
            <v>105506</v>
          </cell>
          <cell r="AA35">
            <v>31680</v>
          </cell>
          <cell r="AB35">
            <v>11065</v>
          </cell>
          <cell r="AC35">
            <v>3339</v>
          </cell>
          <cell r="AF35">
            <v>455</v>
          </cell>
          <cell r="AK35">
            <v>529</v>
          </cell>
          <cell r="AL35">
            <v>924</v>
          </cell>
          <cell r="AQ35">
            <v>-698</v>
          </cell>
          <cell r="AR35">
            <v>-38846</v>
          </cell>
          <cell r="AZ35">
            <v>-38846</v>
          </cell>
          <cell r="BB35">
            <v>1.5359972416421877E-2</v>
          </cell>
        </row>
        <row r="36">
          <cell r="A36" t="str">
            <v>Total liabilities</v>
          </cell>
          <cell r="B36">
            <v>-2300736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105506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-60403</v>
          </cell>
          <cell r="Y36">
            <v>0</v>
          </cell>
          <cell r="Z36">
            <v>0</v>
          </cell>
          <cell r="AA36">
            <v>12172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455</v>
          </cell>
          <cell r="AG36">
            <v>-206</v>
          </cell>
          <cell r="AH36">
            <v>0</v>
          </cell>
          <cell r="AI36">
            <v>0</v>
          </cell>
          <cell r="AJ36">
            <v>0</v>
          </cell>
          <cell r="AK36">
            <v>529</v>
          </cell>
          <cell r="AL36">
            <v>0</v>
          </cell>
          <cell r="AM36">
            <v>0</v>
          </cell>
          <cell r="AN36">
            <v>-307</v>
          </cell>
          <cell r="AO36">
            <v>0</v>
          </cell>
          <cell r="AP36">
            <v>0</v>
          </cell>
          <cell r="AQ36">
            <v>-698</v>
          </cell>
          <cell r="AR36">
            <v>-2243688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-2243688</v>
          </cell>
        </row>
        <row r="37">
          <cell r="A37" t="str">
            <v>SHAREHOLDERS EQUITY</v>
          </cell>
          <cell r="AR37">
            <v>0</v>
          </cell>
          <cell r="AZ37">
            <v>0</v>
          </cell>
        </row>
        <row r="38">
          <cell r="AR38">
            <v>0</v>
          </cell>
          <cell r="AZ38">
            <v>0</v>
          </cell>
        </row>
        <row r="39">
          <cell r="A39" t="str">
            <v>Share capital</v>
          </cell>
          <cell r="B39">
            <v>-378000</v>
          </cell>
          <cell r="AR39">
            <v>-378000</v>
          </cell>
          <cell r="AS39">
            <v>-119883</v>
          </cell>
          <cell r="AZ39">
            <v>-497883</v>
          </cell>
        </row>
        <row r="40">
          <cell r="A40" t="str">
            <v>Treasury shares</v>
          </cell>
          <cell r="B40">
            <v>0</v>
          </cell>
          <cell r="AR40">
            <v>0</v>
          </cell>
          <cell r="AZ40">
            <v>0</v>
          </cell>
        </row>
        <row r="41">
          <cell r="A41" t="str">
            <v>Share premium</v>
          </cell>
          <cell r="B41">
            <v>0</v>
          </cell>
          <cell r="AR41">
            <v>0</v>
          </cell>
          <cell r="AZ41">
            <v>0</v>
          </cell>
        </row>
        <row r="42">
          <cell r="A42" t="str">
            <v>Revaluation reserve for premises and equipment</v>
          </cell>
          <cell r="B42">
            <v>-70</v>
          </cell>
          <cell r="AR42">
            <v>-70</v>
          </cell>
          <cell r="AT42">
            <v>43</v>
          </cell>
          <cell r="AZ42">
            <v>-27</v>
          </cell>
        </row>
        <row r="43">
          <cell r="A43" t="str">
            <v xml:space="preserve">Opening reserves </v>
          </cell>
          <cell r="B43">
            <v>-23434</v>
          </cell>
          <cell r="E43">
            <v>57180</v>
          </cell>
          <cell r="F43">
            <v>1253</v>
          </cell>
          <cell r="G43">
            <v>-4166</v>
          </cell>
          <cell r="H43">
            <v>1358</v>
          </cell>
          <cell r="O43">
            <v>10666</v>
          </cell>
          <cell r="AR43">
            <v>42857</v>
          </cell>
          <cell r="AS43">
            <v>52430</v>
          </cell>
          <cell r="AU43">
            <v>-3739</v>
          </cell>
          <cell r="AV43">
            <v>807</v>
          </cell>
          <cell r="AW43">
            <v>18562</v>
          </cell>
          <cell r="AZ43">
            <v>110917</v>
          </cell>
          <cell r="BA43">
            <v>212557</v>
          </cell>
        </row>
        <row r="44">
          <cell r="A44" t="str">
            <v>Allocation of profit</v>
          </cell>
          <cell r="B44">
            <v>12554</v>
          </cell>
          <cell r="O44">
            <v>-12554</v>
          </cell>
          <cell r="AR44">
            <v>0</v>
          </cell>
          <cell r="AZ44">
            <v>0</v>
          </cell>
        </row>
        <row r="45">
          <cell r="A45" t="str">
            <v>Profit For the Year</v>
          </cell>
          <cell r="B45">
            <v>-26003</v>
          </cell>
          <cell r="E45">
            <v>-57180</v>
          </cell>
          <cell r="F45">
            <v>-1253</v>
          </cell>
          <cell r="G45">
            <v>4166</v>
          </cell>
          <cell r="H45">
            <v>-1358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1888</v>
          </cell>
          <cell r="P45">
            <v>130262</v>
          </cell>
          <cell r="Q45">
            <v>2287</v>
          </cell>
          <cell r="R45">
            <v>0</v>
          </cell>
          <cell r="S45">
            <v>0</v>
          </cell>
          <cell r="T45">
            <v>-2171</v>
          </cell>
          <cell r="U45">
            <v>6101</v>
          </cell>
          <cell r="V45">
            <v>0</v>
          </cell>
          <cell r="W45">
            <v>283</v>
          </cell>
          <cell r="X45">
            <v>-775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-162</v>
          </cell>
          <cell r="AG45">
            <v>206</v>
          </cell>
          <cell r="AH45">
            <v>-3524</v>
          </cell>
          <cell r="AI45">
            <v>-1354</v>
          </cell>
          <cell r="AJ45">
            <v>-898</v>
          </cell>
          <cell r="AK45">
            <v>-529</v>
          </cell>
          <cell r="AL45">
            <v>1826</v>
          </cell>
          <cell r="AM45">
            <v>-530</v>
          </cell>
          <cell r="AN45">
            <v>307</v>
          </cell>
          <cell r="AO45">
            <v>1539</v>
          </cell>
          <cell r="AP45">
            <v>703</v>
          </cell>
          <cell r="AQ45">
            <v>698</v>
          </cell>
          <cell r="AR45">
            <v>54529</v>
          </cell>
          <cell r="AS45">
            <v>67453</v>
          </cell>
          <cell r="AT45">
            <v>0</v>
          </cell>
          <cell r="AU45">
            <v>-2705</v>
          </cell>
          <cell r="AV45">
            <v>925</v>
          </cell>
          <cell r="AW45">
            <v>-18562</v>
          </cell>
          <cell r="AY45">
            <v>0</v>
          </cell>
          <cell r="AZ45">
            <v>101640</v>
          </cell>
          <cell r="BA45" t="str">
            <v>Control:</v>
          </cell>
        </row>
        <row r="46">
          <cell r="A46" t="str">
            <v>Total liabilities and shareholders' funds</v>
          </cell>
          <cell r="B46">
            <v>-2715689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105506</v>
          </cell>
          <cell r="N46">
            <v>0</v>
          </cell>
          <cell r="O46">
            <v>0</v>
          </cell>
          <cell r="P46">
            <v>130262</v>
          </cell>
          <cell r="Q46">
            <v>2287</v>
          </cell>
          <cell r="R46">
            <v>0</v>
          </cell>
          <cell r="S46">
            <v>0</v>
          </cell>
          <cell r="T46">
            <v>-2171</v>
          </cell>
          <cell r="U46">
            <v>6101</v>
          </cell>
          <cell r="V46">
            <v>0</v>
          </cell>
          <cell r="W46">
            <v>283</v>
          </cell>
          <cell r="X46">
            <v>-61178</v>
          </cell>
          <cell r="Y46">
            <v>0</v>
          </cell>
          <cell r="Z46">
            <v>0</v>
          </cell>
          <cell r="AA46">
            <v>12172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293</v>
          </cell>
          <cell r="AG46">
            <v>0</v>
          </cell>
          <cell r="AH46">
            <v>-3524</v>
          </cell>
          <cell r="AI46">
            <v>-1354</v>
          </cell>
          <cell r="AJ46">
            <v>-898</v>
          </cell>
          <cell r="AK46">
            <v>0</v>
          </cell>
          <cell r="AL46">
            <v>1826</v>
          </cell>
          <cell r="AM46">
            <v>-530</v>
          </cell>
          <cell r="AN46">
            <v>0</v>
          </cell>
          <cell r="AO46">
            <v>1539</v>
          </cell>
          <cell r="AP46">
            <v>703</v>
          </cell>
          <cell r="AQ46">
            <v>0</v>
          </cell>
          <cell r="AR46">
            <v>-2524372</v>
          </cell>
          <cell r="AS46">
            <v>0</v>
          </cell>
          <cell r="AT46">
            <v>43</v>
          </cell>
          <cell r="AU46">
            <v>-6444</v>
          </cell>
          <cell r="AV46">
            <v>1732</v>
          </cell>
          <cell r="AW46">
            <v>0</v>
          </cell>
          <cell r="AX46">
            <v>0</v>
          </cell>
          <cell r="AY46">
            <v>0</v>
          </cell>
          <cell r="AZ46">
            <v>-2529041</v>
          </cell>
          <cell r="BA46">
            <v>0</v>
          </cell>
        </row>
        <row r="47">
          <cell r="AZ47">
            <v>0</v>
          </cell>
        </row>
        <row r="48">
          <cell r="A48" t="str">
            <v>PROFIT &amp; LOSS</v>
          </cell>
          <cell r="AZ48">
            <v>0</v>
          </cell>
        </row>
        <row r="49">
          <cell r="AZ49">
            <v>0</v>
          </cell>
        </row>
        <row r="50">
          <cell r="A50" t="str">
            <v>Interest income on loans and advances</v>
          </cell>
          <cell r="B50">
            <v>82980</v>
          </cell>
          <cell r="G50">
            <v>-1458</v>
          </cell>
          <cell r="M50">
            <v>-3628</v>
          </cell>
          <cell r="AK50">
            <v>529</v>
          </cell>
          <cell r="AM50">
            <v>530</v>
          </cell>
          <cell r="AR50">
            <v>78953</v>
          </cell>
          <cell r="AX50">
            <v>5816</v>
          </cell>
          <cell r="AZ50">
            <v>84769</v>
          </cell>
        </row>
        <row r="51">
          <cell r="A51" t="str">
            <v>Interest income on securities</v>
          </cell>
          <cell r="B51">
            <v>238</v>
          </cell>
          <cell r="D51">
            <v>37444</v>
          </cell>
          <cell r="G51">
            <v>-3580</v>
          </cell>
          <cell r="M51">
            <v>-147</v>
          </cell>
          <cell r="U51">
            <v>235</v>
          </cell>
          <cell r="AF51">
            <v>162</v>
          </cell>
          <cell r="AH51">
            <v>3524</v>
          </cell>
          <cell r="AI51">
            <v>1354</v>
          </cell>
          <cell r="AJ51">
            <v>898</v>
          </cell>
          <cell r="AR51">
            <v>40128</v>
          </cell>
          <cell r="AX51">
            <v>1807</v>
          </cell>
          <cell r="AZ51">
            <v>41935</v>
          </cell>
        </row>
        <row r="52">
          <cell r="A52" t="str">
            <v>Interest expense on deposits</v>
          </cell>
          <cell r="B52">
            <v>-41733</v>
          </cell>
          <cell r="G52">
            <v>872</v>
          </cell>
          <cell r="M52">
            <v>3628</v>
          </cell>
          <cell r="AL52">
            <v>-1826</v>
          </cell>
          <cell r="AN52">
            <v>-307</v>
          </cell>
          <cell r="AR52">
            <v>-39366</v>
          </cell>
          <cell r="AX52">
            <v>-3117</v>
          </cell>
          <cell r="AZ52">
            <v>-42483</v>
          </cell>
        </row>
        <row r="53">
          <cell r="A53" t="str">
            <v>Interest expense on securities</v>
          </cell>
          <cell r="B53">
            <v>-7151</v>
          </cell>
          <cell r="M53">
            <v>147</v>
          </cell>
          <cell r="AG53">
            <v>-206</v>
          </cell>
          <cell r="AO53">
            <v>-1539</v>
          </cell>
          <cell r="AR53">
            <v>-8749</v>
          </cell>
          <cell r="AX53">
            <v>-833</v>
          </cell>
          <cell r="AZ53">
            <v>-9582</v>
          </cell>
        </row>
        <row r="54">
          <cell r="A54" t="str">
            <v>Net interest income/(expense)</v>
          </cell>
          <cell r="B54">
            <v>34334</v>
          </cell>
          <cell r="C54">
            <v>0</v>
          </cell>
          <cell r="D54">
            <v>37444</v>
          </cell>
          <cell r="E54">
            <v>0</v>
          </cell>
          <cell r="F54">
            <v>0</v>
          </cell>
          <cell r="G54">
            <v>-4166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235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162</v>
          </cell>
          <cell r="AG54">
            <v>-206</v>
          </cell>
          <cell r="AH54">
            <v>3524</v>
          </cell>
          <cell r="AI54">
            <v>1354</v>
          </cell>
          <cell r="AJ54">
            <v>898</v>
          </cell>
          <cell r="AK54">
            <v>529</v>
          </cell>
          <cell r="AL54">
            <v>-1826</v>
          </cell>
          <cell r="AM54">
            <v>530</v>
          </cell>
          <cell r="AN54">
            <v>-307</v>
          </cell>
          <cell r="AO54">
            <v>-1539</v>
          </cell>
          <cell r="AP54">
            <v>0</v>
          </cell>
          <cell r="AQ54">
            <v>0</v>
          </cell>
          <cell r="AR54">
            <v>70966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3673</v>
          </cell>
          <cell r="AY54">
            <v>0</v>
          </cell>
          <cell r="AZ54">
            <v>74639</v>
          </cell>
        </row>
        <row r="55">
          <cell r="A55" t="str">
            <v xml:space="preserve">Fee and commission income </v>
          </cell>
          <cell r="B55">
            <v>12367</v>
          </cell>
          <cell r="Y55">
            <v>25011</v>
          </cell>
          <cell r="AR55">
            <v>37378</v>
          </cell>
          <cell r="AX55">
            <v>3646</v>
          </cell>
          <cell r="AZ55">
            <v>41024</v>
          </cell>
        </row>
        <row r="56">
          <cell r="A56" t="str">
            <v>Fee and commission expense</v>
          </cell>
          <cell r="B56">
            <v>-3346</v>
          </cell>
          <cell r="Z56">
            <v>-12622</v>
          </cell>
          <cell r="AR56">
            <v>-15968</v>
          </cell>
          <cell r="AX56">
            <v>-1549</v>
          </cell>
          <cell r="AZ56">
            <v>-17517</v>
          </cell>
        </row>
        <row r="57">
          <cell r="A57" t="str">
            <v>Net fee and comission income/(expense)</v>
          </cell>
          <cell r="B57">
            <v>9021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25011</v>
          </cell>
          <cell r="Z57">
            <v>-12622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21410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2097</v>
          </cell>
          <cell r="AY57">
            <v>0</v>
          </cell>
          <cell r="AZ57">
            <v>23507</v>
          </cell>
        </row>
        <row r="58">
          <cell r="A58" t="str">
            <v>Net income/(expense) from dealing in foreign currencies</v>
          </cell>
          <cell r="B58">
            <v>1078</v>
          </cell>
          <cell r="Y58">
            <v>-25011</v>
          </cell>
          <cell r="Z58">
            <v>12622</v>
          </cell>
          <cell r="AR58">
            <v>-11311</v>
          </cell>
          <cell r="AX58">
            <v>-193</v>
          </cell>
          <cell r="AZ58">
            <v>-11504</v>
          </cell>
        </row>
        <row r="59">
          <cell r="A59" t="str">
            <v>Net income/(expense) from dealing in securities</v>
          </cell>
          <cell r="B59">
            <v>152383</v>
          </cell>
          <cell r="D59">
            <v>-37444</v>
          </cell>
          <cell r="H59">
            <v>1358</v>
          </cell>
          <cell r="U59">
            <v>-6336</v>
          </cell>
          <cell r="W59">
            <v>-283</v>
          </cell>
          <cell r="X59">
            <v>775</v>
          </cell>
          <cell r="AD59">
            <v>44169</v>
          </cell>
          <cell r="AR59">
            <v>154622</v>
          </cell>
          <cell r="AX59">
            <v>12621</v>
          </cell>
          <cell r="AZ59">
            <v>167243</v>
          </cell>
        </row>
        <row r="60">
          <cell r="A60" t="str">
            <v>Net income/(expense) from currency balances revaluation</v>
          </cell>
          <cell r="B60">
            <v>10347</v>
          </cell>
          <cell r="AQ60">
            <v>-698</v>
          </cell>
          <cell r="AR60">
            <v>9649</v>
          </cell>
          <cell r="AX60">
            <v>871</v>
          </cell>
          <cell r="AZ60">
            <v>10520</v>
          </cell>
        </row>
        <row r="61">
          <cell r="A61" t="str">
            <v>Dividends received</v>
          </cell>
          <cell r="B61">
            <v>106</v>
          </cell>
          <cell r="AR61">
            <v>106</v>
          </cell>
          <cell r="AX61">
            <v>3</v>
          </cell>
          <cell r="AZ61">
            <v>109</v>
          </cell>
        </row>
        <row r="62">
          <cell r="A62" t="str">
            <v>Other operating income</v>
          </cell>
          <cell r="B62">
            <v>58207</v>
          </cell>
          <cell r="C62">
            <v>-56366</v>
          </cell>
          <cell r="AR62">
            <v>1841</v>
          </cell>
          <cell r="AX62">
            <v>77</v>
          </cell>
          <cell r="AZ62">
            <v>1918</v>
          </cell>
        </row>
        <row r="63">
          <cell r="A63" t="str">
            <v>Operating income/(expense)</v>
          </cell>
          <cell r="B63">
            <v>265476</v>
          </cell>
          <cell r="C63">
            <v>-56366</v>
          </cell>
          <cell r="D63">
            <v>0</v>
          </cell>
          <cell r="E63">
            <v>0</v>
          </cell>
          <cell r="F63">
            <v>0</v>
          </cell>
          <cell r="G63">
            <v>-4166</v>
          </cell>
          <cell r="H63">
            <v>1358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-6101</v>
          </cell>
          <cell r="V63">
            <v>0</v>
          </cell>
          <cell r="W63">
            <v>-283</v>
          </cell>
          <cell r="X63">
            <v>775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44169</v>
          </cell>
          <cell r="AE63">
            <v>0</v>
          </cell>
          <cell r="AF63">
            <v>162</v>
          </cell>
          <cell r="AG63">
            <v>-206</v>
          </cell>
          <cell r="AH63">
            <v>3524</v>
          </cell>
          <cell r="AI63">
            <v>1354</v>
          </cell>
          <cell r="AJ63">
            <v>898</v>
          </cell>
          <cell r="AK63">
            <v>529</v>
          </cell>
          <cell r="AL63">
            <v>-1826</v>
          </cell>
          <cell r="AM63">
            <v>530</v>
          </cell>
          <cell r="AN63">
            <v>-307</v>
          </cell>
          <cell r="AO63">
            <v>-1539</v>
          </cell>
          <cell r="AP63">
            <v>0</v>
          </cell>
          <cell r="AQ63">
            <v>-698</v>
          </cell>
          <cell r="AR63">
            <v>247283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19149</v>
          </cell>
          <cell r="AY63">
            <v>0</v>
          </cell>
          <cell r="AZ63">
            <v>266432</v>
          </cell>
        </row>
        <row r="64">
          <cell r="A64" t="str">
            <v>Staff costs</v>
          </cell>
          <cell r="B64">
            <v>-12278</v>
          </cell>
          <cell r="AD64">
            <v>-44169</v>
          </cell>
          <cell r="AR64">
            <v>-56447</v>
          </cell>
          <cell r="AX64">
            <v>-5628</v>
          </cell>
          <cell r="AZ64">
            <v>-62075</v>
          </cell>
        </row>
        <row r="65">
          <cell r="A65" t="str">
            <v>General and administrative expenses and other operating expenses</v>
          </cell>
          <cell r="B65">
            <v>-130627</v>
          </cell>
          <cell r="C65">
            <v>58836</v>
          </cell>
          <cell r="O65">
            <v>72</v>
          </cell>
          <cell r="AP65">
            <v>-703</v>
          </cell>
          <cell r="AR65">
            <v>-72422</v>
          </cell>
          <cell r="AV65">
            <v>-713</v>
          </cell>
          <cell r="AX65">
            <v>-5519</v>
          </cell>
          <cell r="AZ65">
            <v>-78654</v>
          </cell>
        </row>
        <row r="66">
          <cell r="A66" t="str">
            <v>Profit/(loss) before taxation and provisions</v>
          </cell>
          <cell r="B66">
            <v>122571</v>
          </cell>
          <cell r="C66">
            <v>2470</v>
          </cell>
          <cell r="D66">
            <v>0</v>
          </cell>
          <cell r="E66">
            <v>0</v>
          </cell>
          <cell r="F66">
            <v>0</v>
          </cell>
          <cell r="G66">
            <v>-4166</v>
          </cell>
          <cell r="H66">
            <v>1358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72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-6101</v>
          </cell>
          <cell r="V66">
            <v>0</v>
          </cell>
          <cell r="W66">
            <v>-283</v>
          </cell>
          <cell r="X66">
            <v>775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162</v>
          </cell>
          <cell r="AG66">
            <v>-206</v>
          </cell>
          <cell r="AH66">
            <v>3524</v>
          </cell>
          <cell r="AI66">
            <v>1354</v>
          </cell>
          <cell r="AJ66">
            <v>898</v>
          </cell>
          <cell r="AK66">
            <v>529</v>
          </cell>
          <cell r="AL66">
            <v>-1826</v>
          </cell>
          <cell r="AM66">
            <v>530</v>
          </cell>
          <cell r="AN66">
            <v>-307</v>
          </cell>
          <cell r="AO66">
            <v>-1539</v>
          </cell>
          <cell r="AP66">
            <v>-703</v>
          </cell>
          <cell r="AQ66">
            <v>-698</v>
          </cell>
          <cell r="AR66">
            <v>118414</v>
          </cell>
          <cell r="AS66">
            <v>0</v>
          </cell>
          <cell r="AT66">
            <v>0</v>
          </cell>
          <cell r="AU66">
            <v>0</v>
          </cell>
          <cell r="AV66">
            <v>-713</v>
          </cell>
          <cell r="AW66">
            <v>0</v>
          </cell>
          <cell r="AX66">
            <v>8002</v>
          </cell>
          <cell r="AY66">
            <v>0</v>
          </cell>
          <cell r="AZ66">
            <v>125703</v>
          </cell>
        </row>
        <row r="67">
          <cell r="A67" t="str">
            <v>Provision for bad and doubtful debts</v>
          </cell>
          <cell r="B67">
            <v>-92947</v>
          </cell>
          <cell r="C67">
            <v>-6091</v>
          </cell>
          <cell r="E67">
            <v>57180</v>
          </cell>
          <cell r="F67">
            <v>1253</v>
          </cell>
          <cell r="O67">
            <v>-192</v>
          </cell>
          <cell r="P67">
            <v>-130262</v>
          </cell>
          <cell r="Q67">
            <v>-2287</v>
          </cell>
          <cell r="T67">
            <v>2171</v>
          </cell>
          <cell r="AR67">
            <v>-171175</v>
          </cell>
          <cell r="AZ67">
            <v>-171175</v>
          </cell>
        </row>
        <row r="68">
          <cell r="A68" t="str">
            <v>Provision for diminution in value of investments</v>
          </cell>
          <cell r="B68">
            <v>-3621</v>
          </cell>
          <cell r="C68">
            <v>3621</v>
          </cell>
          <cell r="AR68">
            <v>0</v>
          </cell>
          <cell r="AZ68">
            <v>0</v>
          </cell>
        </row>
        <row r="69">
          <cell r="A69" t="str">
            <v>Profit/(loss) before taxation</v>
          </cell>
          <cell r="B69">
            <v>26003</v>
          </cell>
          <cell r="C69">
            <v>0</v>
          </cell>
          <cell r="D69">
            <v>0</v>
          </cell>
          <cell r="E69">
            <v>57180</v>
          </cell>
          <cell r="F69">
            <v>1253</v>
          </cell>
          <cell r="G69">
            <v>-4166</v>
          </cell>
          <cell r="H69">
            <v>1358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-120</v>
          </cell>
          <cell r="P69">
            <v>-130262</v>
          </cell>
          <cell r="Q69">
            <v>-2287</v>
          </cell>
          <cell r="R69">
            <v>0</v>
          </cell>
          <cell r="S69">
            <v>0</v>
          </cell>
          <cell r="T69">
            <v>2171</v>
          </cell>
          <cell r="U69">
            <v>-6101</v>
          </cell>
          <cell r="V69">
            <v>0</v>
          </cell>
          <cell r="W69">
            <v>-283</v>
          </cell>
          <cell r="X69">
            <v>775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162</v>
          </cell>
          <cell r="AG69">
            <v>-206</v>
          </cell>
          <cell r="AH69">
            <v>3524</v>
          </cell>
          <cell r="AI69">
            <v>1354</v>
          </cell>
          <cell r="AJ69">
            <v>898</v>
          </cell>
          <cell r="AK69">
            <v>529</v>
          </cell>
          <cell r="AL69">
            <v>-1826</v>
          </cell>
          <cell r="AM69">
            <v>530</v>
          </cell>
          <cell r="AN69">
            <v>-307</v>
          </cell>
          <cell r="AO69">
            <v>-1539</v>
          </cell>
          <cell r="AP69">
            <v>-703</v>
          </cell>
          <cell r="AQ69">
            <v>-698</v>
          </cell>
          <cell r="AR69">
            <v>-52761</v>
          </cell>
          <cell r="AS69">
            <v>0</v>
          </cell>
          <cell r="AT69">
            <v>0</v>
          </cell>
          <cell r="AU69">
            <v>0</v>
          </cell>
          <cell r="AV69">
            <v>-713</v>
          </cell>
          <cell r="AW69">
            <v>0</v>
          </cell>
          <cell r="AX69">
            <v>8002</v>
          </cell>
          <cell r="AY69">
            <v>0</v>
          </cell>
          <cell r="AZ69">
            <v>-45472</v>
          </cell>
        </row>
        <row r="70">
          <cell r="A70" t="str">
            <v>Taxation</v>
          </cell>
          <cell r="O70">
            <v>-1768</v>
          </cell>
          <cell r="AR70">
            <v>-1768</v>
          </cell>
          <cell r="AX70">
            <v>-178</v>
          </cell>
          <cell r="AZ70">
            <v>-1946</v>
          </cell>
        </row>
        <row r="71">
          <cell r="A71" t="str">
            <v>Profit/(loss) after taxation</v>
          </cell>
          <cell r="B71">
            <v>26003</v>
          </cell>
          <cell r="C71">
            <v>0</v>
          </cell>
          <cell r="D71">
            <v>0</v>
          </cell>
          <cell r="E71">
            <v>57180</v>
          </cell>
          <cell r="F71">
            <v>1253</v>
          </cell>
          <cell r="G71">
            <v>-4166</v>
          </cell>
          <cell r="H71">
            <v>1358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-1888</v>
          </cell>
          <cell r="P71">
            <v>-130262</v>
          </cell>
          <cell r="Q71">
            <v>-2287</v>
          </cell>
          <cell r="R71">
            <v>0</v>
          </cell>
          <cell r="S71">
            <v>0</v>
          </cell>
          <cell r="T71">
            <v>2171</v>
          </cell>
          <cell r="U71">
            <v>-6101</v>
          </cell>
          <cell r="V71">
            <v>0</v>
          </cell>
          <cell r="W71">
            <v>-283</v>
          </cell>
          <cell r="X71">
            <v>775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162</v>
          </cell>
          <cell r="AG71">
            <v>-206</v>
          </cell>
          <cell r="AH71">
            <v>3524</v>
          </cell>
          <cell r="AI71">
            <v>1354</v>
          </cell>
          <cell r="AJ71">
            <v>898</v>
          </cell>
          <cell r="AK71">
            <v>529</v>
          </cell>
          <cell r="AL71">
            <v>-1826</v>
          </cell>
          <cell r="AM71">
            <v>530</v>
          </cell>
          <cell r="AN71">
            <v>-307</v>
          </cell>
          <cell r="AO71">
            <v>-1539</v>
          </cell>
          <cell r="AP71">
            <v>-703</v>
          </cell>
          <cell r="AQ71">
            <v>-698</v>
          </cell>
          <cell r="AR71">
            <v>-54529</v>
          </cell>
          <cell r="AS71">
            <v>0</v>
          </cell>
          <cell r="AT71">
            <v>0</v>
          </cell>
          <cell r="AU71">
            <v>0</v>
          </cell>
          <cell r="AV71">
            <v>-713</v>
          </cell>
          <cell r="AW71">
            <v>0</v>
          </cell>
          <cell r="AX71">
            <v>7824</v>
          </cell>
          <cell r="AY71">
            <v>0</v>
          </cell>
          <cell r="AZ71">
            <v>-47418</v>
          </cell>
        </row>
        <row r="72">
          <cell r="A72" t="str">
            <v>Monetary gain / loss</v>
          </cell>
          <cell r="AR72">
            <v>0</v>
          </cell>
          <cell r="AS72">
            <v>-67453</v>
          </cell>
          <cell r="AU72">
            <v>2705</v>
          </cell>
          <cell r="AV72">
            <v>-212</v>
          </cell>
          <cell r="AW72">
            <v>18562</v>
          </cell>
          <cell r="AX72">
            <v>-7824</v>
          </cell>
          <cell r="AZ72">
            <v>-54222</v>
          </cell>
          <cell r="BA72" t="str">
            <v>Control:</v>
          </cell>
        </row>
        <row r="73">
          <cell r="A73" t="str">
            <v>Net Profit/(Loss)</v>
          </cell>
          <cell r="B73">
            <v>26003</v>
          </cell>
          <cell r="C73">
            <v>0</v>
          </cell>
          <cell r="D73">
            <v>0</v>
          </cell>
          <cell r="E73">
            <v>57180</v>
          </cell>
          <cell r="F73">
            <v>1253</v>
          </cell>
          <cell r="G73">
            <v>-4166</v>
          </cell>
          <cell r="H73">
            <v>1358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-1888</v>
          </cell>
          <cell r="P73">
            <v>-130262</v>
          </cell>
          <cell r="Q73">
            <v>-2287</v>
          </cell>
          <cell r="R73">
            <v>0</v>
          </cell>
          <cell r="S73">
            <v>0</v>
          </cell>
          <cell r="T73">
            <v>2171</v>
          </cell>
          <cell r="U73">
            <v>-6101</v>
          </cell>
          <cell r="V73">
            <v>0</v>
          </cell>
          <cell r="W73">
            <v>-283</v>
          </cell>
          <cell r="X73">
            <v>775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162</v>
          </cell>
          <cell r="AG73">
            <v>-206</v>
          </cell>
          <cell r="AH73">
            <v>3524</v>
          </cell>
          <cell r="AI73">
            <v>1354</v>
          </cell>
          <cell r="AJ73">
            <v>898</v>
          </cell>
          <cell r="AK73">
            <v>529</v>
          </cell>
          <cell r="AL73">
            <v>-1826</v>
          </cell>
          <cell r="AM73">
            <v>530</v>
          </cell>
          <cell r="AN73">
            <v>-307</v>
          </cell>
          <cell r="AO73">
            <v>-1539</v>
          </cell>
          <cell r="AP73">
            <v>-703</v>
          </cell>
          <cell r="AQ73">
            <v>-698</v>
          </cell>
          <cell r="AR73">
            <v>-54529</v>
          </cell>
          <cell r="AS73">
            <v>-67453</v>
          </cell>
          <cell r="AT73">
            <v>0</v>
          </cell>
          <cell r="AU73">
            <v>2705</v>
          </cell>
          <cell r="AV73">
            <v>-925</v>
          </cell>
          <cell r="AW73">
            <v>18562</v>
          </cell>
          <cell r="AX73">
            <v>0</v>
          </cell>
          <cell r="AY73">
            <v>0</v>
          </cell>
          <cell r="AZ73">
            <v>-101640</v>
          </cell>
          <cell r="BA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 info"/>
      <sheetName val="Architecture"/>
      <sheetName val="Notes"/>
      <sheetName val="Input all dates"/>
      <sheetName val="IFRS FS"/>
      <sheetName val="2004"/>
      <sheetName val="2005"/>
      <sheetName val="DT"/>
      <sheetName val="RE movements"/>
      <sheetName val="Off BS"/>
      <sheetName val="Source"/>
      <sheetName val="Recart BS"/>
      <sheetName val="Recart IS"/>
      <sheetName val="DfB"/>
      <sheetName val="DtB"/>
      <sheetName val="Loans"/>
      <sheetName val="Securities"/>
      <sheetName val="CAs"/>
      <sheetName val="Securities issued"/>
      <sheetName val="OBF"/>
    </sheetNames>
    <sheetDataSet>
      <sheetData sheetId="0" refreshError="1">
        <row r="5">
          <cell r="B5" t="str">
            <v>RR'000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 STP"/>
      <sheetName val="TOTAL"/>
      <sheetName val="ABAS"/>
      <sheetName val="ABAS STP"/>
      <sheetName val="TAX"/>
      <sheetName val="LEGAL"/>
    </sheetNames>
    <sheetDataSet>
      <sheetData sheetId="0" refreshError="1">
        <row r="2">
          <cell r="A2" t="str">
            <v>LOS</v>
          </cell>
          <cell r="B2" t="str">
            <v>INDUSTRYOLD</v>
          </cell>
          <cell r="C2" t="str">
            <v>OFFICE</v>
          </cell>
          <cell r="D2" t="str">
            <v>GRADENAME</v>
          </cell>
          <cell r="E2" t="str">
            <v>PTDSTD</v>
          </cell>
          <cell r="F2" t="str">
            <v>PTDCHR</v>
          </cell>
          <cell r="G2" t="str">
            <v>YTDSTD</v>
          </cell>
          <cell r="H2" t="str">
            <v>YTDCHR</v>
          </cell>
          <cell r="I2" t="str">
            <v>CLASS</v>
          </cell>
          <cell r="J2" t="str">
            <v>INDUSTRY</v>
          </cell>
          <cell r="K2" t="str">
            <v>GRADE</v>
          </cell>
        </row>
        <row r="3">
          <cell r="A3" t="str">
            <v>ABAS</v>
          </cell>
          <cell r="B3" t="str">
            <v>CIP (AA1)</v>
          </cell>
          <cell r="C3" t="str">
            <v>MOS</v>
          </cell>
          <cell r="D3" t="str">
            <v>10 Partner</v>
          </cell>
          <cell r="E3">
            <v>1015.8730158730158</v>
          </cell>
          <cell r="F3">
            <v>224.5</v>
          </cell>
          <cell r="G3">
            <v>1833.3333333333333</v>
          </cell>
          <cell r="H3">
            <v>414.5</v>
          </cell>
          <cell r="I3">
            <v>1</v>
          </cell>
          <cell r="J3" t="str">
            <v>CIP (AA1)</v>
          </cell>
          <cell r="K3">
            <v>10</v>
          </cell>
        </row>
        <row r="4">
          <cell r="A4" t="str">
            <v>ABAS</v>
          </cell>
          <cell r="B4" t="str">
            <v>CIP (AA1)</v>
          </cell>
          <cell r="C4" t="str">
            <v>MOS</v>
          </cell>
          <cell r="D4" t="str">
            <v>30 Senior Manager</v>
          </cell>
          <cell r="E4">
            <v>928.57142857142844</v>
          </cell>
          <cell r="F4">
            <v>499.5</v>
          </cell>
          <cell r="G4">
            <v>2015.1515151515148</v>
          </cell>
          <cell r="H4">
            <v>1062.5</v>
          </cell>
          <cell r="I4">
            <v>3</v>
          </cell>
          <cell r="J4" t="str">
            <v>CIP (AA1)</v>
          </cell>
          <cell r="K4">
            <v>30</v>
          </cell>
        </row>
        <row r="5">
          <cell r="A5" t="str">
            <v>ABAS</v>
          </cell>
          <cell r="B5" t="str">
            <v>CIP (AA1)</v>
          </cell>
          <cell r="C5" t="str">
            <v>MOS</v>
          </cell>
          <cell r="D5" t="str">
            <v>40 Manager</v>
          </cell>
          <cell r="E5">
            <v>1349.1071428571427</v>
          </cell>
          <cell r="F5">
            <v>651.79999999999995</v>
          </cell>
          <cell r="G5">
            <v>2681.5340909090905</v>
          </cell>
          <cell r="H5">
            <v>1606.3</v>
          </cell>
          <cell r="I5">
            <v>4</v>
          </cell>
          <cell r="J5" t="str">
            <v>CIP (AA1)</v>
          </cell>
          <cell r="K5">
            <v>40</v>
          </cell>
        </row>
        <row r="6">
          <cell r="A6" t="str">
            <v>ABAS</v>
          </cell>
          <cell r="B6" t="str">
            <v>CIP (AA1)</v>
          </cell>
          <cell r="C6" t="str">
            <v>MOS</v>
          </cell>
          <cell r="D6" t="str">
            <v>50 Assistant Manager</v>
          </cell>
          <cell r="E6">
            <v>2095.2380952380954</v>
          </cell>
          <cell r="F6">
            <v>778</v>
          </cell>
          <cell r="G6">
            <v>4000</v>
          </cell>
          <cell r="H6">
            <v>1956.5</v>
          </cell>
          <cell r="I6">
            <v>5</v>
          </cell>
          <cell r="J6" t="str">
            <v>CIP (AA1)</v>
          </cell>
          <cell r="K6">
            <v>50</v>
          </cell>
        </row>
        <row r="7">
          <cell r="A7" t="str">
            <v>ABAS</v>
          </cell>
          <cell r="B7" t="str">
            <v>CIP (AA1)</v>
          </cell>
          <cell r="C7" t="str">
            <v>MOS</v>
          </cell>
          <cell r="D7" t="str">
            <v>51 Senior Consultant</v>
          </cell>
          <cell r="E7">
            <v>3000</v>
          </cell>
          <cell r="F7">
            <v>1417.5</v>
          </cell>
          <cell r="G7">
            <v>6227.2727272727252</v>
          </cell>
          <cell r="H7">
            <v>3402.5</v>
          </cell>
          <cell r="I7">
            <v>5</v>
          </cell>
          <cell r="J7" t="str">
            <v>CIP (AA1)</v>
          </cell>
          <cell r="K7">
            <v>51</v>
          </cell>
        </row>
        <row r="8">
          <cell r="A8" t="str">
            <v>ABAS</v>
          </cell>
          <cell r="B8" t="str">
            <v>CIP (AA1)</v>
          </cell>
          <cell r="C8" t="str">
            <v>MOS</v>
          </cell>
          <cell r="D8" t="str">
            <v>60 Experience Accountant</v>
          </cell>
          <cell r="E8">
            <v>2912.6984126984121</v>
          </cell>
          <cell r="F8">
            <v>1983</v>
          </cell>
          <cell r="G8">
            <v>6000</v>
          </cell>
          <cell r="H8">
            <v>4153</v>
          </cell>
          <cell r="I8">
            <v>6</v>
          </cell>
          <cell r="J8" t="str">
            <v>CIP (AA1)</v>
          </cell>
          <cell r="K8">
            <v>60</v>
          </cell>
        </row>
        <row r="9">
          <cell r="A9" t="str">
            <v>ABAS</v>
          </cell>
          <cell r="B9" t="str">
            <v>CIP (AA1)</v>
          </cell>
          <cell r="C9" t="str">
            <v>MOS</v>
          </cell>
          <cell r="D9" t="str">
            <v>60 Graduate</v>
          </cell>
          <cell r="E9">
            <v>3000</v>
          </cell>
          <cell r="F9">
            <v>6</v>
          </cell>
          <cell r="G9">
            <v>6000</v>
          </cell>
          <cell r="H9">
            <v>6</v>
          </cell>
          <cell r="I9">
            <v>6</v>
          </cell>
          <cell r="J9" t="str">
            <v>CIP (AA1)</v>
          </cell>
          <cell r="K9">
            <v>60</v>
          </cell>
        </row>
        <row r="10">
          <cell r="A10" t="str">
            <v>ABAS</v>
          </cell>
          <cell r="B10" t="str">
            <v>CIP (AA1)</v>
          </cell>
          <cell r="C10" t="str">
            <v>MOS</v>
          </cell>
          <cell r="D10" t="str">
            <v>62 Undergraduate</v>
          </cell>
          <cell r="E10">
            <v>0</v>
          </cell>
          <cell r="F10">
            <v>0</v>
          </cell>
          <cell r="G10">
            <v>174.24242424242422</v>
          </cell>
          <cell r="H10">
            <v>110.5</v>
          </cell>
          <cell r="I10">
            <v>6</v>
          </cell>
          <cell r="J10" t="str">
            <v>CIP (AA1)</v>
          </cell>
          <cell r="K10">
            <v>62</v>
          </cell>
        </row>
        <row r="11">
          <cell r="A11" t="str">
            <v>ABAS</v>
          </cell>
          <cell r="B11" t="str">
            <v>FS (AF1,AF9)</v>
          </cell>
          <cell r="C11" t="str">
            <v>MOS</v>
          </cell>
          <cell r="D11" t="str">
            <v>10 Partner</v>
          </cell>
          <cell r="E11">
            <v>833.43253968253964</v>
          </cell>
          <cell r="F11">
            <v>194.1</v>
          </cell>
          <cell r="G11">
            <v>1666.5719696969695</v>
          </cell>
          <cell r="H11">
            <v>498.4</v>
          </cell>
          <cell r="I11">
            <v>1</v>
          </cell>
          <cell r="J11" t="str">
            <v>FS (AF1,AF9)</v>
          </cell>
          <cell r="K11">
            <v>10</v>
          </cell>
        </row>
        <row r="12">
          <cell r="A12" t="str">
            <v>ABAS</v>
          </cell>
          <cell r="B12" t="str">
            <v>FS (AF1,AF9)</v>
          </cell>
          <cell r="C12" t="str">
            <v>MOS</v>
          </cell>
          <cell r="D12" t="str">
            <v>20 Director</v>
          </cell>
          <cell r="E12">
            <v>166.66666666666666</v>
          </cell>
          <cell r="F12">
            <v>93</v>
          </cell>
          <cell r="G12">
            <v>333.33333333333331</v>
          </cell>
          <cell r="H12">
            <v>174.5</v>
          </cell>
          <cell r="I12">
            <v>2</v>
          </cell>
          <cell r="J12" t="str">
            <v>FS (AF1,AF9)</v>
          </cell>
          <cell r="K12">
            <v>20</v>
          </cell>
        </row>
        <row r="13">
          <cell r="A13" t="str">
            <v>ABAS</v>
          </cell>
          <cell r="B13" t="str">
            <v>FS (AF1,AF9)</v>
          </cell>
          <cell r="C13" t="str">
            <v>MOS</v>
          </cell>
          <cell r="D13" t="str">
            <v>30 Senior Manager</v>
          </cell>
          <cell r="E13">
            <v>2268.8492063492063</v>
          </cell>
          <cell r="F13">
            <v>886</v>
          </cell>
          <cell r="G13">
            <v>3642.9924242424245</v>
          </cell>
          <cell r="H13">
            <v>1280</v>
          </cell>
          <cell r="I13">
            <v>3</v>
          </cell>
          <cell r="J13" t="str">
            <v>FS (AF1,AF9)</v>
          </cell>
          <cell r="K13">
            <v>30</v>
          </cell>
        </row>
        <row r="14">
          <cell r="A14" t="str">
            <v>ABAS</v>
          </cell>
          <cell r="B14" t="str">
            <v>FS (AF1,AF9)</v>
          </cell>
          <cell r="C14" t="str">
            <v>MOS</v>
          </cell>
          <cell r="D14" t="str">
            <v>40 Manager</v>
          </cell>
          <cell r="E14">
            <v>1658.7301587301588</v>
          </cell>
          <cell r="F14">
            <v>890</v>
          </cell>
          <cell r="G14">
            <v>3325.757575757576</v>
          </cell>
          <cell r="H14">
            <v>1735.5</v>
          </cell>
          <cell r="I14">
            <v>4</v>
          </cell>
          <cell r="J14" t="str">
            <v>FS (AF1,AF9)</v>
          </cell>
          <cell r="K14">
            <v>40</v>
          </cell>
        </row>
        <row r="15">
          <cell r="A15" t="str">
            <v>ABAS</v>
          </cell>
          <cell r="B15" t="str">
            <v>FS (AF1,AF9)</v>
          </cell>
          <cell r="C15" t="str">
            <v>MOS</v>
          </cell>
          <cell r="D15" t="str">
            <v>50 Assistant Manager</v>
          </cell>
          <cell r="E15">
            <v>2047.6190476190479</v>
          </cell>
          <cell r="F15">
            <v>1050</v>
          </cell>
          <cell r="G15">
            <v>4219.69696969697</v>
          </cell>
          <cell r="H15">
            <v>2042</v>
          </cell>
          <cell r="I15">
            <v>5</v>
          </cell>
          <cell r="J15" t="str">
            <v>FS (AF1,AF9)</v>
          </cell>
          <cell r="K15">
            <v>50</v>
          </cell>
        </row>
        <row r="16">
          <cell r="A16" t="str">
            <v>ABAS</v>
          </cell>
          <cell r="B16" t="str">
            <v>FS (AF1,AF9)</v>
          </cell>
          <cell r="C16" t="str">
            <v>MOS</v>
          </cell>
          <cell r="D16" t="str">
            <v>51 Senior Consultant</v>
          </cell>
          <cell r="E16">
            <v>2523.8095238095239</v>
          </cell>
          <cell r="F16">
            <v>1671</v>
          </cell>
          <cell r="G16">
            <v>5015.151515151515</v>
          </cell>
          <cell r="H16">
            <v>2984</v>
          </cell>
          <cell r="I16">
            <v>5</v>
          </cell>
          <cell r="J16" t="str">
            <v>FS (AF1,AF9)</v>
          </cell>
          <cell r="K16">
            <v>51</v>
          </cell>
        </row>
        <row r="17">
          <cell r="A17" t="str">
            <v>ABAS</v>
          </cell>
          <cell r="B17" t="str">
            <v>FS (AF1,AF9)</v>
          </cell>
          <cell r="C17" t="str">
            <v>MOS</v>
          </cell>
          <cell r="D17" t="str">
            <v>60 Experience Accountant</v>
          </cell>
          <cell r="E17">
            <v>1515.8730158730159</v>
          </cell>
          <cell r="F17">
            <v>910.5</v>
          </cell>
          <cell r="G17">
            <v>2924.2424242424245</v>
          </cell>
          <cell r="H17">
            <v>2063.5</v>
          </cell>
          <cell r="I17">
            <v>6</v>
          </cell>
          <cell r="J17" t="str">
            <v>FS (AF1,AF9)</v>
          </cell>
          <cell r="K17">
            <v>60</v>
          </cell>
        </row>
        <row r="18">
          <cell r="A18" t="str">
            <v>ABAS</v>
          </cell>
          <cell r="B18" t="str">
            <v>FS (AF1,AF9)</v>
          </cell>
          <cell r="C18" t="str">
            <v>MOS</v>
          </cell>
          <cell r="D18" t="str">
            <v>60 Graduate</v>
          </cell>
          <cell r="E18">
            <v>166.66666666666666</v>
          </cell>
          <cell r="F18">
            <v>62</v>
          </cell>
          <cell r="G18">
            <v>598.4848484848485</v>
          </cell>
          <cell r="H18">
            <v>369</v>
          </cell>
          <cell r="I18">
            <v>6</v>
          </cell>
          <cell r="J18" t="str">
            <v>FS (AF1,AF9)</v>
          </cell>
          <cell r="K18">
            <v>60</v>
          </cell>
        </row>
        <row r="19">
          <cell r="A19" t="str">
            <v>ABAS</v>
          </cell>
          <cell r="B19" t="str">
            <v>GEM (AG1)</v>
          </cell>
          <cell r="C19" t="str">
            <v>MOS</v>
          </cell>
          <cell r="D19" t="str">
            <v>10 Partner</v>
          </cell>
          <cell r="E19">
            <v>1261.9047619047619</v>
          </cell>
          <cell r="F19">
            <v>520.6</v>
          </cell>
          <cell r="G19">
            <v>2424.242424242424</v>
          </cell>
          <cell r="H19">
            <v>935.6</v>
          </cell>
          <cell r="I19">
            <v>1</v>
          </cell>
          <cell r="J19" t="str">
            <v>GEM (AG1)</v>
          </cell>
          <cell r="K19">
            <v>10</v>
          </cell>
        </row>
        <row r="20">
          <cell r="A20" t="str">
            <v>ABAS</v>
          </cell>
          <cell r="B20" t="str">
            <v>GEM (AG1)</v>
          </cell>
          <cell r="C20" t="str">
            <v>MOS</v>
          </cell>
          <cell r="D20" t="str">
            <v>20 Director</v>
          </cell>
          <cell r="E20">
            <v>166.66666666666666</v>
          </cell>
          <cell r="F20">
            <v>62</v>
          </cell>
          <cell r="G20">
            <v>333.33333333333331</v>
          </cell>
          <cell r="H20">
            <v>171</v>
          </cell>
          <cell r="I20">
            <v>2</v>
          </cell>
          <cell r="J20" t="str">
            <v>GEM (AG1)</v>
          </cell>
          <cell r="K20">
            <v>20</v>
          </cell>
        </row>
        <row r="21">
          <cell r="A21" t="str">
            <v>ABAS</v>
          </cell>
          <cell r="B21" t="str">
            <v>GEM (AG1)</v>
          </cell>
          <cell r="C21" t="str">
            <v>MOS</v>
          </cell>
          <cell r="D21" t="str">
            <v>30 Senior Manager</v>
          </cell>
          <cell r="E21">
            <v>1666.6666666666667</v>
          </cell>
          <cell r="F21">
            <v>801.5</v>
          </cell>
          <cell r="G21">
            <v>3250</v>
          </cell>
          <cell r="H21">
            <v>1722.5</v>
          </cell>
          <cell r="I21">
            <v>3</v>
          </cell>
          <cell r="J21" t="str">
            <v>GEM (AG1)</v>
          </cell>
          <cell r="K21">
            <v>30</v>
          </cell>
        </row>
        <row r="22">
          <cell r="A22" t="str">
            <v>ABAS</v>
          </cell>
          <cell r="B22" t="str">
            <v>GEM (AG1)</v>
          </cell>
          <cell r="C22" t="str">
            <v>MOS</v>
          </cell>
          <cell r="D22" t="str">
            <v>40 Manager</v>
          </cell>
          <cell r="E22">
            <v>2000</v>
          </cell>
          <cell r="F22">
            <v>818.5</v>
          </cell>
          <cell r="G22">
            <v>4000</v>
          </cell>
          <cell r="H22">
            <v>1642.5</v>
          </cell>
          <cell r="I22">
            <v>4</v>
          </cell>
          <cell r="J22" t="str">
            <v>GEM (AG1)</v>
          </cell>
          <cell r="K22">
            <v>40</v>
          </cell>
        </row>
        <row r="23">
          <cell r="A23" t="str">
            <v>ABAS</v>
          </cell>
          <cell r="B23" t="str">
            <v>GEM (AG1)</v>
          </cell>
          <cell r="C23" t="str">
            <v>MOS</v>
          </cell>
          <cell r="D23" t="str">
            <v>50 Assistant Manager</v>
          </cell>
          <cell r="E23">
            <v>3340.2777777777774</v>
          </cell>
          <cell r="F23">
            <v>1408</v>
          </cell>
          <cell r="G23">
            <v>6764.204545454545</v>
          </cell>
          <cell r="H23">
            <v>3423</v>
          </cell>
          <cell r="I23">
            <v>5</v>
          </cell>
          <cell r="J23" t="str">
            <v>GEM (AG1)</v>
          </cell>
          <cell r="K23">
            <v>50</v>
          </cell>
        </row>
        <row r="24">
          <cell r="A24" t="str">
            <v>ABAS</v>
          </cell>
          <cell r="B24" t="str">
            <v>GEM (AG1)</v>
          </cell>
          <cell r="C24" t="str">
            <v>MOS</v>
          </cell>
          <cell r="D24" t="str">
            <v>51 Senior Consultant</v>
          </cell>
          <cell r="E24">
            <v>7095.238095238099</v>
          </cell>
          <cell r="F24">
            <v>4285.5</v>
          </cell>
          <cell r="G24">
            <v>14446.780303030309</v>
          </cell>
          <cell r="H24">
            <v>8257.4</v>
          </cell>
          <cell r="I24">
            <v>5</v>
          </cell>
          <cell r="J24" t="str">
            <v>GEM (AG1)</v>
          </cell>
          <cell r="K24">
            <v>51</v>
          </cell>
        </row>
        <row r="25">
          <cell r="A25" t="str">
            <v>ABAS</v>
          </cell>
          <cell r="B25" t="str">
            <v>GEM (AG1)</v>
          </cell>
          <cell r="C25" t="str">
            <v>MOS</v>
          </cell>
          <cell r="D25" t="str">
            <v>60 Experience Accountant</v>
          </cell>
          <cell r="E25">
            <v>5500</v>
          </cell>
          <cell r="F25">
            <v>2973.5</v>
          </cell>
          <cell r="G25">
            <v>11083.333333333334</v>
          </cell>
          <cell r="H25">
            <v>5808</v>
          </cell>
          <cell r="I25">
            <v>6</v>
          </cell>
          <cell r="J25" t="str">
            <v>GEM (AG1)</v>
          </cell>
          <cell r="K25">
            <v>60</v>
          </cell>
        </row>
        <row r="26">
          <cell r="A26" t="str">
            <v>ABAS</v>
          </cell>
          <cell r="B26" t="str">
            <v>GEM (AG1)</v>
          </cell>
          <cell r="C26" t="str">
            <v>MOS</v>
          </cell>
          <cell r="D26" t="str">
            <v>60 Graduate</v>
          </cell>
          <cell r="E26">
            <v>2833.333333333333</v>
          </cell>
          <cell r="F26">
            <v>52</v>
          </cell>
          <cell r="G26">
            <v>5666.6666666666661</v>
          </cell>
          <cell r="H26">
            <v>52</v>
          </cell>
          <cell r="I26">
            <v>6</v>
          </cell>
          <cell r="J26" t="str">
            <v>GEM (AG1)</v>
          </cell>
          <cell r="K26">
            <v>60</v>
          </cell>
        </row>
        <row r="27">
          <cell r="A27" t="str">
            <v>ABAS</v>
          </cell>
          <cell r="B27" t="str">
            <v>GEM (AG1)</v>
          </cell>
          <cell r="C27" t="str">
            <v>MOS</v>
          </cell>
          <cell r="D27" t="str">
            <v>62 Undergraduate</v>
          </cell>
          <cell r="E27">
            <v>166.66666666666666</v>
          </cell>
          <cell r="F27">
            <v>16</v>
          </cell>
          <cell r="G27">
            <v>159.09090909090909</v>
          </cell>
          <cell r="H27">
            <v>16</v>
          </cell>
          <cell r="I27">
            <v>6</v>
          </cell>
          <cell r="J27" t="str">
            <v>GEM (AG1)</v>
          </cell>
          <cell r="K27">
            <v>62</v>
          </cell>
        </row>
        <row r="28">
          <cell r="A28" t="str">
            <v>ABAS</v>
          </cell>
          <cell r="B28" t="str">
            <v>GRMS (xx2)</v>
          </cell>
          <cell r="C28" t="str">
            <v>MOS</v>
          </cell>
          <cell r="D28" t="str">
            <v>10 Partner</v>
          </cell>
          <cell r="E28">
            <v>166.66666666666666</v>
          </cell>
          <cell r="F28">
            <v>10</v>
          </cell>
          <cell r="G28">
            <v>333.33333333333331</v>
          </cell>
          <cell r="H28">
            <v>47</v>
          </cell>
          <cell r="I28">
            <v>1</v>
          </cell>
          <cell r="J28" t="str">
            <v>GRMS (xx2)</v>
          </cell>
          <cell r="K28">
            <v>10</v>
          </cell>
        </row>
        <row r="29">
          <cell r="A29" t="str">
            <v>ABAS</v>
          </cell>
          <cell r="B29" t="str">
            <v>GRMS (xx2)</v>
          </cell>
          <cell r="C29" t="str">
            <v>MOS</v>
          </cell>
          <cell r="D29" t="str">
            <v>20 Director</v>
          </cell>
          <cell r="E29">
            <v>166.66666666666666</v>
          </cell>
          <cell r="F29">
            <v>37</v>
          </cell>
          <cell r="G29">
            <v>333.33333333333331</v>
          </cell>
          <cell r="H29">
            <v>49</v>
          </cell>
          <cell r="I29">
            <v>2</v>
          </cell>
          <cell r="J29" t="str">
            <v>GRMS (xx2)</v>
          </cell>
          <cell r="K29">
            <v>20</v>
          </cell>
        </row>
        <row r="30">
          <cell r="A30" t="str">
            <v>ABAS</v>
          </cell>
          <cell r="B30" t="str">
            <v>GRMS (xx2)</v>
          </cell>
          <cell r="C30" t="str">
            <v>MOS</v>
          </cell>
          <cell r="D30" t="str">
            <v>30 Senior Manager</v>
          </cell>
          <cell r="E30">
            <v>182.53968253968253</v>
          </cell>
          <cell r="F30">
            <v>46</v>
          </cell>
          <cell r="G30">
            <v>257.57575757575756</v>
          </cell>
          <cell r="H30">
            <v>87</v>
          </cell>
          <cell r="I30">
            <v>3</v>
          </cell>
          <cell r="J30" t="str">
            <v>GRMS (xx2)</v>
          </cell>
          <cell r="K30">
            <v>30</v>
          </cell>
        </row>
        <row r="31">
          <cell r="A31" t="str">
            <v>ABAS</v>
          </cell>
          <cell r="B31" t="str">
            <v>GRMS (xx2)</v>
          </cell>
          <cell r="C31" t="str">
            <v>MOS</v>
          </cell>
          <cell r="D31" t="str">
            <v>40 Manager</v>
          </cell>
          <cell r="E31">
            <v>912.69841269841265</v>
          </cell>
          <cell r="F31">
            <v>118</v>
          </cell>
          <cell r="G31">
            <v>2090.9090909090905</v>
          </cell>
          <cell r="H31">
            <v>382</v>
          </cell>
          <cell r="I31">
            <v>4</v>
          </cell>
          <cell r="J31" t="str">
            <v>GRMS (xx2)</v>
          </cell>
          <cell r="K31">
            <v>40</v>
          </cell>
        </row>
        <row r="32">
          <cell r="A32" t="str">
            <v>ABAS</v>
          </cell>
          <cell r="B32" t="str">
            <v>GRMS (xx2)</v>
          </cell>
          <cell r="C32" t="str">
            <v>MOS</v>
          </cell>
          <cell r="D32" t="str">
            <v>50 Assistant Manager</v>
          </cell>
          <cell r="E32">
            <v>1277.7777777777778</v>
          </cell>
          <cell r="F32">
            <v>385.5</v>
          </cell>
          <cell r="G32">
            <v>2257.5757575757575</v>
          </cell>
          <cell r="H32">
            <v>675.5</v>
          </cell>
          <cell r="I32">
            <v>5</v>
          </cell>
          <cell r="J32" t="str">
            <v>GRMS (xx2)</v>
          </cell>
          <cell r="K32">
            <v>50</v>
          </cell>
        </row>
        <row r="33">
          <cell r="A33" t="str">
            <v>ABAS</v>
          </cell>
          <cell r="B33" t="str">
            <v>GRMS (xx2)</v>
          </cell>
          <cell r="C33" t="str">
            <v>MOS</v>
          </cell>
          <cell r="D33" t="str">
            <v>51 Senior Consultant</v>
          </cell>
          <cell r="E33">
            <v>1333.3333333333333</v>
          </cell>
          <cell r="F33">
            <v>612</v>
          </cell>
          <cell r="G33">
            <v>2666.6666666666665</v>
          </cell>
          <cell r="H33">
            <v>1143</v>
          </cell>
          <cell r="I33">
            <v>5</v>
          </cell>
          <cell r="J33" t="str">
            <v>GRMS (xx2)</v>
          </cell>
          <cell r="K33">
            <v>51</v>
          </cell>
        </row>
        <row r="34">
          <cell r="A34" t="str">
            <v>ABAS</v>
          </cell>
          <cell r="B34" t="str">
            <v>GRMS (xx2)</v>
          </cell>
          <cell r="C34" t="str">
            <v>MOS</v>
          </cell>
          <cell r="D34" t="str">
            <v>60 Experience Accountant</v>
          </cell>
          <cell r="E34">
            <v>587.30158730158723</v>
          </cell>
          <cell r="F34">
            <v>358</v>
          </cell>
          <cell r="G34">
            <v>1257.5757575757575</v>
          </cell>
          <cell r="H34">
            <v>810</v>
          </cell>
          <cell r="I34">
            <v>6</v>
          </cell>
          <cell r="J34" t="str">
            <v>GRMS (xx2)</v>
          </cell>
          <cell r="K34">
            <v>60</v>
          </cell>
        </row>
        <row r="35">
          <cell r="A35" t="str">
            <v>ABAS</v>
          </cell>
          <cell r="B35" t="str">
            <v>GRMS (xx2)</v>
          </cell>
          <cell r="C35" t="str">
            <v>MOS</v>
          </cell>
          <cell r="D35" t="str">
            <v>60 Graduate</v>
          </cell>
          <cell r="E35">
            <v>1579.3650793650795</v>
          </cell>
          <cell r="F35">
            <v>1003</v>
          </cell>
          <cell r="G35">
            <v>3250</v>
          </cell>
          <cell r="H35">
            <v>1826</v>
          </cell>
          <cell r="I35">
            <v>6</v>
          </cell>
          <cell r="J35" t="str">
            <v>GRMS (xx2)</v>
          </cell>
          <cell r="K35">
            <v>60</v>
          </cell>
        </row>
        <row r="36">
          <cell r="A36" t="str">
            <v>ABAS</v>
          </cell>
          <cell r="B36" t="str">
            <v>GRMS (xx2)</v>
          </cell>
          <cell r="C36" t="str">
            <v>MOS</v>
          </cell>
          <cell r="D36" t="str">
            <v>62 Undergraduate</v>
          </cell>
          <cell r="E36">
            <v>253.96825396825398</v>
          </cell>
          <cell r="F36">
            <v>0</v>
          </cell>
          <cell r="G36">
            <v>727.27272727272725</v>
          </cell>
          <cell r="H36">
            <v>144</v>
          </cell>
          <cell r="I36">
            <v>6</v>
          </cell>
          <cell r="J36" t="str">
            <v>GRMS (xx2)</v>
          </cell>
          <cell r="K36">
            <v>62</v>
          </cell>
        </row>
        <row r="37">
          <cell r="A37" t="str">
            <v>ABAS</v>
          </cell>
          <cell r="B37" t="str">
            <v>NTD / Other</v>
          </cell>
          <cell r="C37" t="str">
            <v>MOS</v>
          </cell>
          <cell r="D37" t="str">
            <v>10 Partner</v>
          </cell>
          <cell r="E37">
            <v>166.66666666666666</v>
          </cell>
          <cell r="F37">
            <v>0</v>
          </cell>
          <cell r="G37">
            <v>333.33333333333331</v>
          </cell>
          <cell r="H37">
            <v>39</v>
          </cell>
          <cell r="I37">
            <v>1</v>
          </cell>
          <cell r="J37" t="str">
            <v>NTD / Other</v>
          </cell>
          <cell r="K37">
            <v>10</v>
          </cell>
        </row>
        <row r="38">
          <cell r="A38" t="str">
            <v>ABAS</v>
          </cell>
          <cell r="B38" t="str">
            <v>NTD / Other</v>
          </cell>
          <cell r="C38" t="str">
            <v>MOS</v>
          </cell>
          <cell r="D38" t="str">
            <v>20 Director</v>
          </cell>
          <cell r="E38">
            <v>87.301587301587304</v>
          </cell>
          <cell r="F38">
            <v>0</v>
          </cell>
          <cell r="G38">
            <v>257.57575757575756</v>
          </cell>
          <cell r="H38">
            <v>14.7</v>
          </cell>
          <cell r="I38">
            <v>2</v>
          </cell>
          <cell r="J38" t="str">
            <v>NTD / Other</v>
          </cell>
          <cell r="K38">
            <v>20</v>
          </cell>
        </row>
        <row r="39">
          <cell r="A39" t="str">
            <v>ABAS</v>
          </cell>
          <cell r="B39" t="str">
            <v>NTD / Other</v>
          </cell>
          <cell r="C39" t="str">
            <v>MOS</v>
          </cell>
          <cell r="D39" t="str">
            <v>30 Senior Manager</v>
          </cell>
          <cell r="E39">
            <v>166.66666666666666</v>
          </cell>
          <cell r="F39">
            <v>47</v>
          </cell>
          <cell r="G39">
            <v>333.33333333333331</v>
          </cell>
          <cell r="H39">
            <v>87</v>
          </cell>
          <cell r="I39">
            <v>3</v>
          </cell>
          <cell r="J39" t="str">
            <v>NTD / Other</v>
          </cell>
          <cell r="K39">
            <v>30</v>
          </cell>
        </row>
        <row r="40">
          <cell r="A40" t="str">
            <v>ABAS</v>
          </cell>
          <cell r="B40" t="str">
            <v>NTD / Other</v>
          </cell>
          <cell r="C40" t="str">
            <v>MOS</v>
          </cell>
          <cell r="D40" t="str">
            <v>40 Manager</v>
          </cell>
          <cell r="E40">
            <v>1296.3293650793653</v>
          </cell>
          <cell r="F40">
            <v>615.9</v>
          </cell>
          <cell r="G40">
            <v>2009.375</v>
          </cell>
          <cell r="H40">
            <v>792.9</v>
          </cell>
          <cell r="I40">
            <v>4</v>
          </cell>
          <cell r="J40" t="str">
            <v>NTD / Other</v>
          </cell>
          <cell r="K40">
            <v>40</v>
          </cell>
        </row>
        <row r="41">
          <cell r="A41" t="str">
            <v>ABAS</v>
          </cell>
          <cell r="B41" t="str">
            <v>NTD / Other</v>
          </cell>
          <cell r="C41" t="str">
            <v>MOS</v>
          </cell>
          <cell r="D41" t="str">
            <v>50 Assistant Manager</v>
          </cell>
          <cell r="E41">
            <v>333.33333333333331</v>
          </cell>
          <cell r="F41">
            <v>161</v>
          </cell>
          <cell r="G41">
            <v>666.66666666666663</v>
          </cell>
          <cell r="H41">
            <v>359</v>
          </cell>
          <cell r="I41">
            <v>5</v>
          </cell>
          <cell r="J41" t="str">
            <v>NTD / Other</v>
          </cell>
          <cell r="K41">
            <v>50</v>
          </cell>
        </row>
        <row r="42">
          <cell r="A42" t="str">
            <v>ABAS</v>
          </cell>
          <cell r="B42" t="str">
            <v>NTD / Other</v>
          </cell>
          <cell r="C42" t="str">
            <v>MOS</v>
          </cell>
          <cell r="D42" t="str">
            <v>60 Experience Accountant</v>
          </cell>
          <cell r="E42">
            <v>166.5674603174603</v>
          </cell>
          <cell r="F42">
            <v>73</v>
          </cell>
          <cell r="G42">
            <v>333.23863636363632</v>
          </cell>
          <cell r="H42">
            <v>90</v>
          </cell>
          <cell r="I42">
            <v>6</v>
          </cell>
          <cell r="J42" t="str">
            <v>NTD / Other</v>
          </cell>
          <cell r="K42">
            <v>60</v>
          </cell>
        </row>
        <row r="43">
          <cell r="A43" t="str">
            <v>ABAS</v>
          </cell>
          <cell r="B43" t="str">
            <v>TS (xx3)</v>
          </cell>
          <cell r="C43" t="str">
            <v>MOS</v>
          </cell>
          <cell r="D43" t="str">
            <v>10 Partner</v>
          </cell>
          <cell r="E43">
            <v>500</v>
          </cell>
          <cell r="F43">
            <v>321.5</v>
          </cell>
          <cell r="G43">
            <v>1000</v>
          </cell>
          <cell r="H43">
            <v>442.5</v>
          </cell>
          <cell r="I43">
            <v>1</v>
          </cell>
          <cell r="J43" t="str">
            <v>TS (xx3)</v>
          </cell>
          <cell r="K43">
            <v>10</v>
          </cell>
        </row>
        <row r="44">
          <cell r="A44" t="str">
            <v>ABAS</v>
          </cell>
          <cell r="B44" t="str">
            <v>TS (xx3)</v>
          </cell>
          <cell r="C44" t="str">
            <v>MOS</v>
          </cell>
          <cell r="D44" t="str">
            <v>20 Director</v>
          </cell>
          <cell r="E44">
            <v>166.66666666666666</v>
          </cell>
          <cell r="F44">
            <v>48.5</v>
          </cell>
          <cell r="G44">
            <v>333.33333333333331</v>
          </cell>
          <cell r="H44">
            <v>74.5</v>
          </cell>
          <cell r="I44">
            <v>2</v>
          </cell>
          <cell r="J44" t="str">
            <v>TS (xx3)</v>
          </cell>
          <cell r="K44">
            <v>20</v>
          </cell>
        </row>
        <row r="45">
          <cell r="A45" t="str">
            <v>ABAS</v>
          </cell>
          <cell r="B45" t="str">
            <v>TS (xx3)</v>
          </cell>
          <cell r="C45" t="str">
            <v>MOS</v>
          </cell>
          <cell r="D45" t="str">
            <v>30 Senior Manager</v>
          </cell>
          <cell r="E45">
            <v>500</v>
          </cell>
          <cell r="F45">
            <v>370</v>
          </cell>
          <cell r="G45">
            <v>999.62121212121201</v>
          </cell>
          <cell r="H45">
            <v>520.70000000000005</v>
          </cell>
          <cell r="I45">
            <v>3</v>
          </cell>
          <cell r="J45" t="str">
            <v>TS (xx3)</v>
          </cell>
          <cell r="K45">
            <v>30</v>
          </cell>
        </row>
        <row r="46">
          <cell r="A46" t="str">
            <v>ABAS</v>
          </cell>
          <cell r="B46" t="str">
            <v>TS (xx3)</v>
          </cell>
          <cell r="C46" t="str">
            <v>MOS</v>
          </cell>
          <cell r="D46" t="str">
            <v>40 Manager</v>
          </cell>
          <cell r="E46">
            <v>1595.2380952380954</v>
          </cell>
          <cell r="F46">
            <v>1037</v>
          </cell>
          <cell r="G46">
            <v>2825.7575757575755</v>
          </cell>
          <cell r="H46">
            <v>1708</v>
          </cell>
          <cell r="I46">
            <v>4</v>
          </cell>
          <cell r="J46" t="str">
            <v>TS (xx3)</v>
          </cell>
          <cell r="K46">
            <v>40</v>
          </cell>
        </row>
        <row r="47">
          <cell r="A47" t="str">
            <v>ABAS</v>
          </cell>
          <cell r="B47" t="str">
            <v>TS (xx3)</v>
          </cell>
          <cell r="C47" t="str">
            <v>MOS</v>
          </cell>
          <cell r="D47" t="str">
            <v>50 Assistant Manager</v>
          </cell>
          <cell r="E47">
            <v>412.69841269841265</v>
          </cell>
          <cell r="F47">
            <v>168</v>
          </cell>
          <cell r="G47">
            <v>742.42424242424238</v>
          </cell>
          <cell r="H47">
            <v>290.5</v>
          </cell>
          <cell r="I47">
            <v>5</v>
          </cell>
          <cell r="J47" t="str">
            <v>TS (xx3)</v>
          </cell>
          <cell r="K47">
            <v>50</v>
          </cell>
        </row>
        <row r="48">
          <cell r="A48" t="str">
            <v>ABAS</v>
          </cell>
          <cell r="B48" t="str">
            <v>TS (xx3)</v>
          </cell>
          <cell r="C48" t="str">
            <v>MOS</v>
          </cell>
          <cell r="D48" t="str">
            <v>51 Senior Consultant</v>
          </cell>
          <cell r="E48">
            <v>579.36507936507928</v>
          </cell>
          <cell r="F48">
            <v>532.5</v>
          </cell>
          <cell r="G48">
            <v>984.84848484848476</v>
          </cell>
          <cell r="H48">
            <v>837.5</v>
          </cell>
          <cell r="I48">
            <v>5</v>
          </cell>
          <cell r="J48" t="str">
            <v>TS (xx3)</v>
          </cell>
          <cell r="K48">
            <v>51</v>
          </cell>
        </row>
        <row r="49">
          <cell r="A49" t="str">
            <v>ABAS</v>
          </cell>
          <cell r="B49" t="str">
            <v>TS (xx3)</v>
          </cell>
          <cell r="C49" t="str">
            <v>MOS</v>
          </cell>
          <cell r="D49" t="str">
            <v>60 Graduate</v>
          </cell>
          <cell r="E49">
            <v>339.28571428571428</v>
          </cell>
          <cell r="F49">
            <v>61</v>
          </cell>
          <cell r="G49">
            <v>672.34848484848476</v>
          </cell>
          <cell r="H49">
            <v>67</v>
          </cell>
          <cell r="I49">
            <v>6</v>
          </cell>
          <cell r="J49" t="str">
            <v>TS (xx3)</v>
          </cell>
          <cell r="K49">
            <v>60</v>
          </cell>
        </row>
        <row r="50">
          <cell r="A50" t="str">
            <v>ABAS</v>
          </cell>
          <cell r="B50" t="str">
            <v>TS (xx3)</v>
          </cell>
          <cell r="C50" t="str">
            <v>MOS</v>
          </cell>
          <cell r="D50" t="str">
            <v>62 Undergraduate</v>
          </cell>
          <cell r="E50">
            <v>507.93650793650795</v>
          </cell>
          <cell r="F50">
            <v>233</v>
          </cell>
          <cell r="G50">
            <v>734.84848484848476</v>
          </cell>
          <cell r="H50">
            <v>457</v>
          </cell>
          <cell r="I50">
            <v>6</v>
          </cell>
          <cell r="J50" t="str">
            <v>TS (xx3)</v>
          </cell>
          <cell r="K50">
            <v>62</v>
          </cell>
        </row>
        <row r="51">
          <cell r="A51" t="str">
            <v>LEGAL</v>
          </cell>
          <cell r="B51" t="str">
            <v>Other</v>
          </cell>
          <cell r="C51" t="str">
            <v>MOS</v>
          </cell>
          <cell r="D51" t="str">
            <v>10 Partner</v>
          </cell>
          <cell r="E51">
            <v>166.66666666666666</v>
          </cell>
          <cell r="F51">
            <v>82.4</v>
          </cell>
          <cell r="G51">
            <v>333.33333333333331</v>
          </cell>
          <cell r="H51">
            <v>141.19999999999999</v>
          </cell>
          <cell r="I51">
            <v>1</v>
          </cell>
          <cell r="J51" t="str">
            <v>Other</v>
          </cell>
          <cell r="K51">
            <v>10</v>
          </cell>
        </row>
        <row r="52">
          <cell r="A52" t="str">
            <v>LEGAL</v>
          </cell>
          <cell r="B52" t="str">
            <v>Other</v>
          </cell>
          <cell r="C52" t="str">
            <v>MOS</v>
          </cell>
          <cell r="D52" t="str">
            <v>30 Senior Legal Manager 3</v>
          </cell>
          <cell r="E52">
            <v>333.33333333333331</v>
          </cell>
          <cell r="F52">
            <v>196.9</v>
          </cell>
          <cell r="G52">
            <v>666.66666666666663</v>
          </cell>
          <cell r="H52">
            <v>356.5</v>
          </cell>
          <cell r="I52">
            <v>3</v>
          </cell>
          <cell r="J52" t="str">
            <v>Other</v>
          </cell>
          <cell r="K52">
            <v>30</v>
          </cell>
        </row>
        <row r="53">
          <cell r="A53" t="str">
            <v>LEGAL</v>
          </cell>
          <cell r="B53" t="str">
            <v>Other</v>
          </cell>
          <cell r="C53" t="str">
            <v>MOS</v>
          </cell>
          <cell r="D53" t="str">
            <v>31 Senior Legal Manager 2</v>
          </cell>
          <cell r="E53">
            <v>166.66666666666666</v>
          </cell>
          <cell r="F53">
            <v>118.9</v>
          </cell>
          <cell r="G53">
            <v>333.33333333333331</v>
          </cell>
          <cell r="H53">
            <v>203.9</v>
          </cell>
          <cell r="I53">
            <v>3</v>
          </cell>
          <cell r="J53" t="str">
            <v>Other</v>
          </cell>
          <cell r="K53">
            <v>31</v>
          </cell>
        </row>
        <row r="54">
          <cell r="A54" t="str">
            <v>LEGAL</v>
          </cell>
          <cell r="B54" t="str">
            <v>Other</v>
          </cell>
          <cell r="C54" t="str">
            <v>MOS</v>
          </cell>
          <cell r="D54" t="str">
            <v>32 Senior Legal Manager 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3</v>
          </cell>
          <cell r="J54" t="str">
            <v>Other</v>
          </cell>
          <cell r="K54">
            <v>32</v>
          </cell>
        </row>
        <row r="55">
          <cell r="A55" t="str">
            <v>LEGAL</v>
          </cell>
          <cell r="B55" t="str">
            <v>Other</v>
          </cell>
          <cell r="C55" t="str">
            <v>MOS</v>
          </cell>
          <cell r="D55" t="str">
            <v>41 Legal Manager 2</v>
          </cell>
          <cell r="E55">
            <v>333.33333333333331</v>
          </cell>
          <cell r="F55">
            <v>187.6</v>
          </cell>
          <cell r="G55">
            <v>666.66666666666663</v>
          </cell>
          <cell r="H55">
            <v>539.6</v>
          </cell>
          <cell r="I55">
            <v>4</v>
          </cell>
          <cell r="J55" t="str">
            <v>Other</v>
          </cell>
          <cell r="K55">
            <v>41</v>
          </cell>
        </row>
        <row r="56">
          <cell r="A56" t="str">
            <v>LEGAL</v>
          </cell>
          <cell r="B56" t="str">
            <v>Other</v>
          </cell>
          <cell r="C56" t="str">
            <v>MOS</v>
          </cell>
          <cell r="D56" t="str">
            <v>42 Legal Manager 1</v>
          </cell>
          <cell r="E56">
            <v>333.33333333333331</v>
          </cell>
          <cell r="F56">
            <v>301.39999999999998</v>
          </cell>
          <cell r="G56">
            <v>666.66666666666663</v>
          </cell>
          <cell r="H56">
            <v>540.20000000000005</v>
          </cell>
          <cell r="I56">
            <v>4</v>
          </cell>
          <cell r="J56" t="str">
            <v>Other</v>
          </cell>
          <cell r="K56">
            <v>42</v>
          </cell>
        </row>
        <row r="57">
          <cell r="A57" t="str">
            <v>LEGAL</v>
          </cell>
          <cell r="B57" t="str">
            <v>Other</v>
          </cell>
          <cell r="C57" t="str">
            <v>MOS</v>
          </cell>
          <cell r="D57" t="str">
            <v>50 Legal Consultant 3</v>
          </cell>
          <cell r="E57">
            <v>500</v>
          </cell>
          <cell r="F57">
            <v>388.4</v>
          </cell>
          <cell r="G57">
            <v>1000</v>
          </cell>
          <cell r="H57">
            <v>688.4</v>
          </cell>
          <cell r="I57">
            <v>5</v>
          </cell>
          <cell r="J57" t="str">
            <v>Other</v>
          </cell>
          <cell r="K57">
            <v>50</v>
          </cell>
        </row>
        <row r="58">
          <cell r="A58" t="str">
            <v>LEGAL</v>
          </cell>
          <cell r="B58" t="str">
            <v>Other</v>
          </cell>
          <cell r="C58" t="str">
            <v>MOS</v>
          </cell>
          <cell r="D58" t="str">
            <v>51 Legal Consultant 2</v>
          </cell>
          <cell r="E58">
            <v>333.33333333333331</v>
          </cell>
          <cell r="F58">
            <v>117.4</v>
          </cell>
          <cell r="G58">
            <v>560.60606060606062</v>
          </cell>
          <cell r="H58">
            <v>321.10000000000002</v>
          </cell>
          <cell r="I58">
            <v>5</v>
          </cell>
          <cell r="J58" t="str">
            <v>Other</v>
          </cell>
          <cell r="K58">
            <v>51</v>
          </cell>
        </row>
        <row r="59">
          <cell r="A59" t="str">
            <v>LEGAL</v>
          </cell>
          <cell r="B59" t="str">
            <v>Other</v>
          </cell>
          <cell r="C59" t="str">
            <v>MOS</v>
          </cell>
          <cell r="D59" t="str">
            <v>52 Legal Consultant 1</v>
          </cell>
          <cell r="E59">
            <v>166.66666666666666</v>
          </cell>
          <cell r="F59">
            <v>179</v>
          </cell>
          <cell r="G59">
            <v>333.33333333333331</v>
          </cell>
          <cell r="H59">
            <v>284.8</v>
          </cell>
          <cell r="I59">
            <v>5</v>
          </cell>
          <cell r="J59" t="str">
            <v>Other</v>
          </cell>
          <cell r="K59">
            <v>52</v>
          </cell>
        </row>
        <row r="60">
          <cell r="A60" t="str">
            <v>LEGAL</v>
          </cell>
          <cell r="B60" t="str">
            <v>Other</v>
          </cell>
          <cell r="C60" t="str">
            <v>MOS</v>
          </cell>
          <cell r="D60" t="str">
            <v>60 Legal Associate 1</v>
          </cell>
          <cell r="E60">
            <v>666.66666666666663</v>
          </cell>
          <cell r="F60">
            <v>619.4</v>
          </cell>
          <cell r="G60">
            <v>1333.3333333333333</v>
          </cell>
          <cell r="H60">
            <v>1324.4</v>
          </cell>
          <cell r="I60">
            <v>6</v>
          </cell>
          <cell r="J60" t="str">
            <v>Other</v>
          </cell>
          <cell r="K60">
            <v>60</v>
          </cell>
        </row>
        <row r="61">
          <cell r="A61" t="str">
            <v>LEGAL</v>
          </cell>
          <cell r="B61" t="str">
            <v>Other</v>
          </cell>
          <cell r="C61" t="str">
            <v>MOS</v>
          </cell>
          <cell r="D61" t="str">
            <v>60 Legal Associate 2</v>
          </cell>
          <cell r="E61">
            <v>500</v>
          </cell>
          <cell r="F61">
            <v>253</v>
          </cell>
          <cell r="G61">
            <v>1000</v>
          </cell>
          <cell r="H61">
            <v>686.7</v>
          </cell>
          <cell r="I61">
            <v>6</v>
          </cell>
          <cell r="J61" t="str">
            <v>Other</v>
          </cell>
          <cell r="K61">
            <v>60</v>
          </cell>
        </row>
        <row r="62">
          <cell r="A62" t="str">
            <v>LEGAL</v>
          </cell>
          <cell r="B62" t="str">
            <v>Other</v>
          </cell>
          <cell r="C62" t="str">
            <v>MOS</v>
          </cell>
          <cell r="D62" t="str">
            <v>60 Legal Associate 3</v>
          </cell>
          <cell r="E62">
            <v>500</v>
          </cell>
          <cell r="F62">
            <v>352.5</v>
          </cell>
          <cell r="G62">
            <v>1000</v>
          </cell>
          <cell r="H62">
            <v>659.6</v>
          </cell>
          <cell r="I62">
            <v>6</v>
          </cell>
          <cell r="J62" t="str">
            <v>Other</v>
          </cell>
          <cell r="K62">
            <v>60</v>
          </cell>
        </row>
        <row r="63">
          <cell r="A63" t="str">
            <v>LEGAL</v>
          </cell>
          <cell r="B63" t="str">
            <v>Other</v>
          </cell>
          <cell r="C63" t="str">
            <v>MOS</v>
          </cell>
          <cell r="D63" t="str">
            <v>80 Translator</v>
          </cell>
          <cell r="E63">
            <v>166.66666666666666</v>
          </cell>
          <cell r="F63">
            <v>50.8</v>
          </cell>
          <cell r="G63">
            <v>333.33333333333331</v>
          </cell>
          <cell r="H63">
            <v>105.8</v>
          </cell>
          <cell r="I63">
            <v>8</v>
          </cell>
          <cell r="J63" t="str">
            <v>Other</v>
          </cell>
          <cell r="K63">
            <v>80</v>
          </cell>
        </row>
        <row r="64">
          <cell r="A64" t="str">
            <v>TAX</v>
          </cell>
          <cell r="B64" t="str">
            <v>CIP</v>
          </cell>
          <cell r="C64" t="str">
            <v>MOS</v>
          </cell>
          <cell r="D64" t="str">
            <v>10 Partner</v>
          </cell>
          <cell r="E64">
            <v>662.0039682539682</v>
          </cell>
          <cell r="F64">
            <v>148</v>
          </cell>
          <cell r="G64">
            <v>1328.8825757575758</v>
          </cell>
          <cell r="H64">
            <v>366.8</v>
          </cell>
          <cell r="I64">
            <v>1</v>
          </cell>
          <cell r="J64" t="str">
            <v>CIP</v>
          </cell>
          <cell r="K64">
            <v>10</v>
          </cell>
        </row>
        <row r="65">
          <cell r="A65" t="str">
            <v>TAX</v>
          </cell>
          <cell r="B65" t="str">
            <v>CIP</v>
          </cell>
          <cell r="C65" t="str">
            <v>MOS</v>
          </cell>
          <cell r="D65" t="str">
            <v>30 Senior Manager 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3</v>
          </cell>
          <cell r="J65" t="str">
            <v>CIP</v>
          </cell>
          <cell r="K65">
            <v>30</v>
          </cell>
        </row>
        <row r="66">
          <cell r="A66" t="str">
            <v>TAX</v>
          </cell>
          <cell r="B66" t="str">
            <v>CIP</v>
          </cell>
          <cell r="C66" t="str">
            <v>MOS</v>
          </cell>
          <cell r="D66" t="str">
            <v>31 Senior Manager 2</v>
          </cell>
          <cell r="E66">
            <v>500</v>
          </cell>
          <cell r="F66">
            <v>246.7</v>
          </cell>
          <cell r="G66">
            <v>1000</v>
          </cell>
          <cell r="H66">
            <v>455.2</v>
          </cell>
          <cell r="I66">
            <v>3</v>
          </cell>
          <cell r="J66" t="str">
            <v>CIP</v>
          </cell>
          <cell r="K66">
            <v>31</v>
          </cell>
        </row>
        <row r="67">
          <cell r="A67" t="str">
            <v>TAX</v>
          </cell>
          <cell r="B67" t="str">
            <v>CIP</v>
          </cell>
          <cell r="C67" t="str">
            <v>MOS</v>
          </cell>
          <cell r="D67" t="str">
            <v>32 Senior Manager 1</v>
          </cell>
          <cell r="E67">
            <v>500</v>
          </cell>
          <cell r="F67">
            <v>233.9</v>
          </cell>
          <cell r="G67">
            <v>1000</v>
          </cell>
          <cell r="H67">
            <v>432.4</v>
          </cell>
          <cell r="I67">
            <v>3</v>
          </cell>
          <cell r="J67" t="str">
            <v>CIP</v>
          </cell>
          <cell r="K67">
            <v>32</v>
          </cell>
        </row>
        <row r="68">
          <cell r="A68" t="str">
            <v>TAX</v>
          </cell>
          <cell r="B68" t="str">
            <v>CIP</v>
          </cell>
          <cell r="C68" t="str">
            <v>MOS</v>
          </cell>
          <cell r="D68" t="str">
            <v>40 Tax Manager 3</v>
          </cell>
          <cell r="E68">
            <v>500</v>
          </cell>
          <cell r="F68">
            <v>49.1</v>
          </cell>
          <cell r="G68">
            <v>1000</v>
          </cell>
          <cell r="H68">
            <v>171</v>
          </cell>
          <cell r="I68">
            <v>4</v>
          </cell>
          <cell r="J68" t="str">
            <v>CIP</v>
          </cell>
          <cell r="K68">
            <v>40</v>
          </cell>
        </row>
        <row r="69">
          <cell r="A69" t="str">
            <v>TAX</v>
          </cell>
          <cell r="B69" t="str">
            <v>CIP</v>
          </cell>
          <cell r="C69" t="str">
            <v>MOS</v>
          </cell>
          <cell r="D69" t="str">
            <v>41 Tax Manager 2</v>
          </cell>
          <cell r="E69">
            <v>166.66666666666666</v>
          </cell>
          <cell r="F69">
            <v>0</v>
          </cell>
          <cell r="G69">
            <v>333.33333333333331</v>
          </cell>
          <cell r="H69">
            <v>0</v>
          </cell>
          <cell r="I69">
            <v>4</v>
          </cell>
          <cell r="J69" t="str">
            <v>CIP</v>
          </cell>
          <cell r="K69">
            <v>41</v>
          </cell>
        </row>
        <row r="70">
          <cell r="A70" t="str">
            <v>TAX</v>
          </cell>
          <cell r="B70" t="str">
            <v>CIP</v>
          </cell>
          <cell r="C70" t="str">
            <v>MOS</v>
          </cell>
          <cell r="D70" t="str">
            <v>42 Tax Manager 1</v>
          </cell>
          <cell r="E70">
            <v>492.06349206349205</v>
          </cell>
          <cell r="F70">
            <v>91.4</v>
          </cell>
          <cell r="G70">
            <v>992.42424242424238</v>
          </cell>
          <cell r="H70">
            <v>312.8</v>
          </cell>
          <cell r="I70">
            <v>4</v>
          </cell>
          <cell r="J70" t="str">
            <v>CIP</v>
          </cell>
          <cell r="K70">
            <v>42</v>
          </cell>
        </row>
        <row r="71">
          <cell r="A71" t="str">
            <v>TAX</v>
          </cell>
          <cell r="B71" t="str">
            <v>CIP</v>
          </cell>
          <cell r="C71" t="str">
            <v>MOS</v>
          </cell>
          <cell r="D71" t="str">
            <v>50 Tax Consultant 3</v>
          </cell>
          <cell r="E71">
            <v>333.33333333333331</v>
          </cell>
          <cell r="F71">
            <v>99.7</v>
          </cell>
          <cell r="G71">
            <v>666.66666666666663</v>
          </cell>
          <cell r="H71">
            <v>239.1</v>
          </cell>
          <cell r="I71">
            <v>5</v>
          </cell>
          <cell r="J71" t="str">
            <v>CIP</v>
          </cell>
          <cell r="K71">
            <v>50</v>
          </cell>
        </row>
        <row r="72">
          <cell r="A72" t="str">
            <v>TAX</v>
          </cell>
          <cell r="B72" t="str">
            <v>CIP</v>
          </cell>
          <cell r="C72" t="str">
            <v>MOS</v>
          </cell>
          <cell r="D72" t="str">
            <v>51 Tax Consultant 2</v>
          </cell>
          <cell r="E72">
            <v>968.2539682539682</v>
          </cell>
          <cell r="F72">
            <v>476.7</v>
          </cell>
          <cell r="G72">
            <v>1939.393939393939</v>
          </cell>
          <cell r="H72">
            <v>1035.8</v>
          </cell>
          <cell r="I72">
            <v>5</v>
          </cell>
          <cell r="J72" t="str">
            <v>CIP</v>
          </cell>
          <cell r="K72">
            <v>51</v>
          </cell>
        </row>
        <row r="73">
          <cell r="A73" t="str">
            <v>TAX</v>
          </cell>
          <cell r="B73" t="str">
            <v>CIP</v>
          </cell>
          <cell r="C73" t="str">
            <v>MOS</v>
          </cell>
          <cell r="D73" t="str">
            <v>52 Tax Consultant 1</v>
          </cell>
          <cell r="E73">
            <v>833.33333333333326</v>
          </cell>
          <cell r="F73">
            <v>437.1</v>
          </cell>
          <cell r="G73">
            <v>1666.6666666666665</v>
          </cell>
          <cell r="H73">
            <v>840.5</v>
          </cell>
          <cell r="I73">
            <v>5</v>
          </cell>
          <cell r="J73" t="str">
            <v>CIP</v>
          </cell>
          <cell r="K73">
            <v>52</v>
          </cell>
        </row>
        <row r="74">
          <cell r="A74" t="str">
            <v>TAX</v>
          </cell>
          <cell r="B74" t="str">
            <v>CIP</v>
          </cell>
          <cell r="C74" t="str">
            <v>MOS</v>
          </cell>
          <cell r="D74" t="str">
            <v>60 Tax Associate 2</v>
          </cell>
          <cell r="E74">
            <v>833.33333333333326</v>
          </cell>
          <cell r="F74">
            <v>374.8</v>
          </cell>
          <cell r="G74">
            <v>1666.6666666666665</v>
          </cell>
          <cell r="H74">
            <v>938.1</v>
          </cell>
          <cell r="I74">
            <v>6</v>
          </cell>
          <cell r="J74" t="str">
            <v>CIP</v>
          </cell>
          <cell r="K74">
            <v>60</v>
          </cell>
        </row>
        <row r="75">
          <cell r="A75" t="str">
            <v>TAX</v>
          </cell>
          <cell r="B75" t="str">
            <v>CIP</v>
          </cell>
          <cell r="C75" t="str">
            <v>MOS</v>
          </cell>
          <cell r="D75" t="str">
            <v>61 Tax Associate 1</v>
          </cell>
          <cell r="E75">
            <v>730.15873015873024</v>
          </cell>
          <cell r="F75">
            <v>389.9</v>
          </cell>
          <cell r="G75">
            <v>772.72727272727275</v>
          </cell>
          <cell r="H75">
            <v>438.5</v>
          </cell>
          <cell r="I75">
            <v>6</v>
          </cell>
          <cell r="J75" t="str">
            <v>CIP</v>
          </cell>
          <cell r="K75">
            <v>61</v>
          </cell>
        </row>
        <row r="76">
          <cell r="A76" t="str">
            <v>TAX</v>
          </cell>
          <cell r="B76" t="str">
            <v>CIP</v>
          </cell>
          <cell r="C76" t="str">
            <v>MOS</v>
          </cell>
          <cell r="D76" t="str">
            <v>63 Tax Associate 0</v>
          </cell>
          <cell r="E76">
            <v>166.66666666666666</v>
          </cell>
          <cell r="F76">
            <v>0</v>
          </cell>
          <cell r="G76">
            <v>159.09090909090909</v>
          </cell>
          <cell r="H76">
            <v>0</v>
          </cell>
          <cell r="I76">
            <v>6</v>
          </cell>
          <cell r="J76" t="str">
            <v>CIP</v>
          </cell>
          <cell r="K76">
            <v>63</v>
          </cell>
        </row>
        <row r="77">
          <cell r="A77" t="str">
            <v>TAX</v>
          </cell>
          <cell r="B77" t="str">
            <v>CUSTOMS</v>
          </cell>
          <cell r="C77" t="str">
            <v>MOS</v>
          </cell>
          <cell r="D77" t="str">
            <v>20 Director</v>
          </cell>
          <cell r="E77">
            <v>166.66666666666666</v>
          </cell>
          <cell r="F77">
            <v>15.5</v>
          </cell>
          <cell r="G77">
            <v>333.33333333333331</v>
          </cell>
          <cell r="H77">
            <v>47</v>
          </cell>
          <cell r="I77">
            <v>2</v>
          </cell>
          <cell r="J77" t="str">
            <v>CUSTOMS</v>
          </cell>
          <cell r="K77">
            <v>20</v>
          </cell>
        </row>
        <row r="78">
          <cell r="A78" t="str">
            <v>TAX</v>
          </cell>
          <cell r="B78" t="str">
            <v>CUSTOMS</v>
          </cell>
          <cell r="C78" t="str">
            <v>MOS</v>
          </cell>
          <cell r="D78" t="str">
            <v>30 Senior Manager 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3</v>
          </cell>
          <cell r="J78" t="str">
            <v>CUSTOMS</v>
          </cell>
          <cell r="K78">
            <v>30</v>
          </cell>
        </row>
        <row r="79">
          <cell r="A79" t="str">
            <v>TAX</v>
          </cell>
          <cell r="B79" t="str">
            <v>CUSTOMS</v>
          </cell>
          <cell r="C79" t="str">
            <v>MOS</v>
          </cell>
          <cell r="D79" t="str">
            <v>40 Tax Manager 3</v>
          </cell>
          <cell r="E79">
            <v>333.33333333333331</v>
          </cell>
          <cell r="F79">
            <v>161</v>
          </cell>
          <cell r="G79">
            <v>666.66666666666663</v>
          </cell>
          <cell r="H79">
            <v>276.5</v>
          </cell>
          <cell r="I79">
            <v>4</v>
          </cell>
          <cell r="J79" t="str">
            <v>CUSTOMS</v>
          </cell>
          <cell r="K79">
            <v>40</v>
          </cell>
        </row>
        <row r="80">
          <cell r="A80" t="str">
            <v>TAX</v>
          </cell>
          <cell r="B80" t="str">
            <v>CUSTOMS</v>
          </cell>
          <cell r="C80" t="str">
            <v>MOS</v>
          </cell>
          <cell r="D80" t="str">
            <v>50 Tax Consultant 3</v>
          </cell>
          <cell r="E80">
            <v>333.33333333333331</v>
          </cell>
          <cell r="F80">
            <v>57.5</v>
          </cell>
          <cell r="G80">
            <v>666.66666666666663</v>
          </cell>
          <cell r="H80">
            <v>186.5</v>
          </cell>
          <cell r="I80">
            <v>5</v>
          </cell>
          <cell r="J80" t="str">
            <v>CUSTOMS</v>
          </cell>
          <cell r="K80">
            <v>50</v>
          </cell>
        </row>
        <row r="81">
          <cell r="A81" t="str">
            <v>TAX</v>
          </cell>
          <cell r="B81" t="str">
            <v>CUSTOMS</v>
          </cell>
          <cell r="C81" t="str">
            <v>MOS</v>
          </cell>
          <cell r="D81" t="str">
            <v>63 Tax Associate 0</v>
          </cell>
          <cell r="E81">
            <v>166.66666666666666</v>
          </cell>
          <cell r="F81">
            <v>96.3</v>
          </cell>
          <cell r="G81">
            <v>287.87878787878788</v>
          </cell>
          <cell r="H81">
            <v>125.8</v>
          </cell>
          <cell r="I81">
            <v>6</v>
          </cell>
          <cell r="J81" t="str">
            <v>CUSTOMS</v>
          </cell>
          <cell r="K81">
            <v>63</v>
          </cell>
        </row>
        <row r="82">
          <cell r="A82" t="str">
            <v>TAX</v>
          </cell>
          <cell r="B82" t="str">
            <v>EXRES</v>
          </cell>
          <cell r="C82" t="str">
            <v>MOS</v>
          </cell>
          <cell r="D82" t="str">
            <v>30 Senior Manager 3</v>
          </cell>
          <cell r="E82">
            <v>166.66666666666666</v>
          </cell>
          <cell r="F82">
            <v>13</v>
          </cell>
          <cell r="G82">
            <v>333.33333333333331</v>
          </cell>
          <cell r="H82">
            <v>26</v>
          </cell>
          <cell r="I82">
            <v>3</v>
          </cell>
          <cell r="J82" t="str">
            <v>EXRES</v>
          </cell>
          <cell r="K82">
            <v>30</v>
          </cell>
        </row>
        <row r="83">
          <cell r="A83" t="str">
            <v>TAX</v>
          </cell>
          <cell r="B83" t="str">
            <v>EXRES</v>
          </cell>
          <cell r="C83" t="str">
            <v>MOS</v>
          </cell>
          <cell r="D83" t="str">
            <v>50 Tax Consultant 3</v>
          </cell>
          <cell r="E83">
            <v>166.66666666666666</v>
          </cell>
          <cell r="F83">
            <v>0</v>
          </cell>
          <cell r="G83">
            <v>333.33333333333331</v>
          </cell>
          <cell r="H83">
            <v>0</v>
          </cell>
          <cell r="I83">
            <v>5</v>
          </cell>
          <cell r="J83" t="str">
            <v>EXRES</v>
          </cell>
          <cell r="K83">
            <v>50</v>
          </cell>
        </row>
        <row r="84">
          <cell r="A84" t="str">
            <v>TAX</v>
          </cell>
          <cell r="B84" t="str">
            <v>FS</v>
          </cell>
          <cell r="C84" t="str">
            <v>MOS</v>
          </cell>
          <cell r="D84" t="str">
            <v>10 Partner</v>
          </cell>
          <cell r="E84">
            <v>166.66666666666666</v>
          </cell>
          <cell r="F84">
            <v>0</v>
          </cell>
          <cell r="G84">
            <v>333.33333333333331</v>
          </cell>
          <cell r="H84">
            <v>18.5</v>
          </cell>
          <cell r="I84">
            <v>1</v>
          </cell>
          <cell r="J84" t="str">
            <v>FS</v>
          </cell>
          <cell r="K84">
            <v>10</v>
          </cell>
        </row>
        <row r="85">
          <cell r="A85" t="str">
            <v>TAX</v>
          </cell>
          <cell r="B85" t="str">
            <v>FS</v>
          </cell>
          <cell r="C85" t="str">
            <v>MOS</v>
          </cell>
          <cell r="D85" t="str">
            <v>20 Director</v>
          </cell>
          <cell r="E85">
            <v>333.33333333333331</v>
          </cell>
          <cell r="F85">
            <v>39.299999999999997</v>
          </cell>
          <cell r="G85">
            <v>666.66666666666663</v>
          </cell>
          <cell r="H85">
            <v>98.4</v>
          </cell>
          <cell r="I85">
            <v>2</v>
          </cell>
          <cell r="J85" t="str">
            <v>FS</v>
          </cell>
          <cell r="K85">
            <v>20</v>
          </cell>
        </row>
        <row r="86">
          <cell r="A86" t="str">
            <v>TAX</v>
          </cell>
          <cell r="B86" t="str">
            <v>FS</v>
          </cell>
          <cell r="C86" t="str">
            <v>MOS</v>
          </cell>
          <cell r="D86" t="str">
            <v>30 Senior Manager 3</v>
          </cell>
          <cell r="E86">
            <v>166.66666666666666</v>
          </cell>
          <cell r="F86">
            <v>66.400000000000006</v>
          </cell>
          <cell r="G86">
            <v>333.33333333333331</v>
          </cell>
          <cell r="H86">
            <v>131.9</v>
          </cell>
          <cell r="I86">
            <v>3</v>
          </cell>
          <cell r="J86" t="str">
            <v>FS</v>
          </cell>
          <cell r="K86">
            <v>30</v>
          </cell>
        </row>
        <row r="87">
          <cell r="A87" t="str">
            <v>TAX</v>
          </cell>
          <cell r="B87" t="str">
            <v>FS</v>
          </cell>
          <cell r="C87" t="str">
            <v>MOS</v>
          </cell>
          <cell r="D87" t="str">
            <v>40 Tax Manager 3</v>
          </cell>
          <cell r="E87">
            <v>166.66666666666666</v>
          </cell>
          <cell r="F87">
            <v>75</v>
          </cell>
          <cell r="G87">
            <v>333.33333333333331</v>
          </cell>
          <cell r="H87">
            <v>169.5</v>
          </cell>
          <cell r="I87">
            <v>4</v>
          </cell>
          <cell r="J87" t="str">
            <v>FS</v>
          </cell>
          <cell r="K87">
            <v>40</v>
          </cell>
        </row>
        <row r="88">
          <cell r="A88" t="str">
            <v>TAX</v>
          </cell>
          <cell r="B88" t="str">
            <v>FS</v>
          </cell>
          <cell r="C88" t="str">
            <v>MOS</v>
          </cell>
          <cell r="D88" t="str">
            <v>42 Tax Manager 1</v>
          </cell>
          <cell r="E88">
            <v>500</v>
          </cell>
          <cell r="F88">
            <v>240.4</v>
          </cell>
          <cell r="G88">
            <v>1000</v>
          </cell>
          <cell r="H88">
            <v>514.5</v>
          </cell>
          <cell r="I88">
            <v>4</v>
          </cell>
          <cell r="J88" t="str">
            <v>FS</v>
          </cell>
          <cell r="K88">
            <v>42</v>
          </cell>
        </row>
        <row r="89">
          <cell r="A89" t="str">
            <v>TAX</v>
          </cell>
          <cell r="B89" t="str">
            <v>FS</v>
          </cell>
          <cell r="C89" t="str">
            <v>MOS</v>
          </cell>
          <cell r="D89" t="str">
            <v>50 Tax Consultant 3</v>
          </cell>
          <cell r="E89">
            <v>500</v>
          </cell>
          <cell r="F89">
            <v>0</v>
          </cell>
          <cell r="G89">
            <v>1000</v>
          </cell>
          <cell r="H89">
            <v>0</v>
          </cell>
          <cell r="I89">
            <v>5</v>
          </cell>
          <cell r="J89" t="str">
            <v>FS</v>
          </cell>
          <cell r="K89">
            <v>50</v>
          </cell>
        </row>
        <row r="90">
          <cell r="A90" t="str">
            <v>TAX</v>
          </cell>
          <cell r="B90" t="str">
            <v>FS</v>
          </cell>
          <cell r="C90" t="str">
            <v>MOS</v>
          </cell>
          <cell r="D90" t="str">
            <v>51 Tax Consultant 2</v>
          </cell>
          <cell r="E90">
            <v>333.33333333333331</v>
          </cell>
          <cell r="F90">
            <v>45.4</v>
          </cell>
          <cell r="G90">
            <v>666.66666666666663</v>
          </cell>
          <cell r="H90">
            <v>201.4</v>
          </cell>
          <cell r="I90">
            <v>5</v>
          </cell>
          <cell r="J90" t="str">
            <v>FS</v>
          </cell>
          <cell r="K90">
            <v>51</v>
          </cell>
        </row>
        <row r="91">
          <cell r="A91" t="str">
            <v>TAX</v>
          </cell>
          <cell r="B91" t="str">
            <v>FS</v>
          </cell>
          <cell r="C91" t="str">
            <v>MOS</v>
          </cell>
          <cell r="D91" t="str">
            <v>52 Tax Consultant 1</v>
          </cell>
          <cell r="E91">
            <v>500</v>
          </cell>
          <cell r="F91">
            <v>269.5</v>
          </cell>
          <cell r="G91">
            <v>1000</v>
          </cell>
          <cell r="H91">
            <v>503.1</v>
          </cell>
          <cell r="I91">
            <v>5</v>
          </cell>
          <cell r="J91" t="str">
            <v>FS</v>
          </cell>
          <cell r="K91">
            <v>52</v>
          </cell>
        </row>
        <row r="92">
          <cell r="A92" t="str">
            <v>TAX</v>
          </cell>
          <cell r="B92" t="str">
            <v>FS</v>
          </cell>
          <cell r="C92" t="str">
            <v>MOS</v>
          </cell>
          <cell r="D92" t="str">
            <v>60 Tax Associate 2</v>
          </cell>
          <cell r="E92">
            <v>912.69841269841265</v>
          </cell>
          <cell r="F92">
            <v>455.5</v>
          </cell>
          <cell r="G92">
            <v>1742.4242424242423</v>
          </cell>
          <cell r="H92">
            <v>1052.3</v>
          </cell>
          <cell r="I92">
            <v>6</v>
          </cell>
          <cell r="J92" t="str">
            <v>FS</v>
          </cell>
          <cell r="K92">
            <v>60</v>
          </cell>
        </row>
        <row r="93">
          <cell r="A93" t="str">
            <v>TAX</v>
          </cell>
          <cell r="B93" t="str">
            <v>FS</v>
          </cell>
          <cell r="C93" t="str">
            <v>MOS</v>
          </cell>
          <cell r="D93" t="str">
            <v>61 Tax Associate 1</v>
          </cell>
          <cell r="E93">
            <v>166.66666666666666</v>
          </cell>
          <cell r="F93">
            <v>100.5</v>
          </cell>
          <cell r="G93">
            <v>159.09090909090909</v>
          </cell>
          <cell r="H93">
            <v>100.5</v>
          </cell>
          <cell r="I93">
            <v>6</v>
          </cell>
          <cell r="J93" t="str">
            <v>FS</v>
          </cell>
          <cell r="K93">
            <v>61</v>
          </cell>
        </row>
        <row r="94">
          <cell r="A94" t="str">
            <v>TAX</v>
          </cell>
          <cell r="B94" t="str">
            <v>GEM</v>
          </cell>
          <cell r="C94" t="str">
            <v>MOS</v>
          </cell>
          <cell r="D94" t="str">
            <v>10 Partner</v>
          </cell>
          <cell r="E94">
            <v>500</v>
          </cell>
          <cell r="F94">
            <v>187.8</v>
          </cell>
          <cell r="G94">
            <v>1000</v>
          </cell>
          <cell r="H94">
            <v>398.1</v>
          </cell>
          <cell r="I94">
            <v>1</v>
          </cell>
          <cell r="J94" t="str">
            <v>GEM</v>
          </cell>
          <cell r="K94">
            <v>10</v>
          </cell>
        </row>
        <row r="95">
          <cell r="A95" t="str">
            <v>TAX</v>
          </cell>
          <cell r="B95" t="str">
            <v>GEM</v>
          </cell>
          <cell r="C95" t="str">
            <v>MOS</v>
          </cell>
          <cell r="D95" t="str">
            <v>30 Senior Manager 3</v>
          </cell>
          <cell r="E95">
            <v>666.66666666666663</v>
          </cell>
          <cell r="F95">
            <v>305.10000000000002</v>
          </cell>
          <cell r="G95">
            <v>1333.3333333333333</v>
          </cell>
          <cell r="H95">
            <v>623.70000000000005</v>
          </cell>
          <cell r="I95">
            <v>3</v>
          </cell>
          <cell r="J95" t="str">
            <v>GEM</v>
          </cell>
          <cell r="K95">
            <v>30</v>
          </cell>
        </row>
        <row r="96">
          <cell r="A96" t="str">
            <v>TAX</v>
          </cell>
          <cell r="B96" t="str">
            <v>GEM</v>
          </cell>
          <cell r="C96" t="str">
            <v>MOS</v>
          </cell>
          <cell r="D96" t="str">
            <v>31 Senior Manager 2</v>
          </cell>
          <cell r="E96">
            <v>166.66666666666666</v>
          </cell>
          <cell r="F96">
            <v>30.3</v>
          </cell>
          <cell r="G96">
            <v>333.33333333333331</v>
          </cell>
          <cell r="H96">
            <v>40.799999999999997</v>
          </cell>
          <cell r="I96">
            <v>3</v>
          </cell>
          <cell r="J96" t="str">
            <v>GEM</v>
          </cell>
          <cell r="K96">
            <v>31</v>
          </cell>
        </row>
        <row r="97">
          <cell r="A97" t="str">
            <v>TAX</v>
          </cell>
          <cell r="B97" t="str">
            <v>GEM</v>
          </cell>
          <cell r="C97" t="str">
            <v>MOS</v>
          </cell>
          <cell r="D97" t="str">
            <v>32 Senior Manager 1</v>
          </cell>
          <cell r="E97">
            <v>166.66666666666666</v>
          </cell>
          <cell r="F97">
            <v>141.80000000000001</v>
          </cell>
          <cell r="G97">
            <v>333.33333333333331</v>
          </cell>
          <cell r="H97">
            <v>292.5</v>
          </cell>
          <cell r="I97">
            <v>3</v>
          </cell>
          <cell r="J97" t="str">
            <v>GEM</v>
          </cell>
          <cell r="K97">
            <v>32</v>
          </cell>
        </row>
        <row r="98">
          <cell r="A98" t="str">
            <v>TAX</v>
          </cell>
          <cell r="B98" t="str">
            <v>GEM</v>
          </cell>
          <cell r="C98" t="str">
            <v>MOS</v>
          </cell>
          <cell r="D98" t="str">
            <v>40 Tax Manager 3</v>
          </cell>
          <cell r="E98">
            <v>666.66666666666663</v>
          </cell>
          <cell r="F98">
            <v>272.2</v>
          </cell>
          <cell r="G98">
            <v>1333.3333333333333</v>
          </cell>
          <cell r="H98">
            <v>456.4</v>
          </cell>
          <cell r="I98">
            <v>4</v>
          </cell>
          <cell r="J98" t="str">
            <v>GEM</v>
          </cell>
          <cell r="K98">
            <v>40</v>
          </cell>
        </row>
        <row r="99">
          <cell r="A99" t="str">
            <v>TAX</v>
          </cell>
          <cell r="B99" t="str">
            <v>GEM</v>
          </cell>
          <cell r="C99" t="str">
            <v>MOS</v>
          </cell>
          <cell r="D99" t="str">
            <v>41 Tax Manager 2</v>
          </cell>
          <cell r="E99">
            <v>333.33333333333331</v>
          </cell>
          <cell r="F99">
            <v>139.5</v>
          </cell>
          <cell r="G99">
            <v>666.66666666666663</v>
          </cell>
          <cell r="H99">
            <v>231.5</v>
          </cell>
          <cell r="I99">
            <v>4</v>
          </cell>
          <cell r="J99" t="str">
            <v>GEM</v>
          </cell>
          <cell r="K99">
            <v>41</v>
          </cell>
        </row>
        <row r="100">
          <cell r="A100" t="str">
            <v>TAX</v>
          </cell>
          <cell r="B100" t="str">
            <v>GEM</v>
          </cell>
          <cell r="C100" t="str">
            <v>MOS</v>
          </cell>
          <cell r="D100" t="str">
            <v>42 Tax Manager 1</v>
          </cell>
          <cell r="E100">
            <v>166.66666666666666</v>
          </cell>
          <cell r="F100">
            <v>66.5</v>
          </cell>
          <cell r="G100">
            <v>333.33333333333331</v>
          </cell>
          <cell r="H100">
            <v>103.4</v>
          </cell>
          <cell r="I100">
            <v>4</v>
          </cell>
          <cell r="J100" t="str">
            <v>GEM</v>
          </cell>
          <cell r="K100">
            <v>42</v>
          </cell>
        </row>
        <row r="101">
          <cell r="A101" t="str">
            <v>TAX</v>
          </cell>
          <cell r="B101" t="str">
            <v>GEM</v>
          </cell>
          <cell r="C101" t="str">
            <v>MOS</v>
          </cell>
          <cell r="D101" t="str">
            <v>50 Tax Consultant 3</v>
          </cell>
          <cell r="E101">
            <v>1166.6666666666665</v>
          </cell>
          <cell r="F101">
            <v>590.20000000000005</v>
          </cell>
          <cell r="G101">
            <v>2333.333333333333</v>
          </cell>
          <cell r="H101">
            <v>1145.5</v>
          </cell>
          <cell r="I101">
            <v>5</v>
          </cell>
          <cell r="J101" t="str">
            <v>GEM</v>
          </cell>
          <cell r="K101">
            <v>50</v>
          </cell>
        </row>
        <row r="102">
          <cell r="A102" t="str">
            <v>TAX</v>
          </cell>
          <cell r="B102" t="str">
            <v>GEM</v>
          </cell>
          <cell r="C102" t="str">
            <v>MOS</v>
          </cell>
          <cell r="D102" t="str">
            <v>51 Tax Consultant 2</v>
          </cell>
          <cell r="E102">
            <v>1000</v>
          </cell>
          <cell r="F102">
            <v>510.7</v>
          </cell>
          <cell r="G102">
            <v>1992.424242424242</v>
          </cell>
          <cell r="H102">
            <v>843.1</v>
          </cell>
          <cell r="I102">
            <v>5</v>
          </cell>
          <cell r="J102" t="str">
            <v>GEM</v>
          </cell>
          <cell r="K102">
            <v>51</v>
          </cell>
        </row>
        <row r="103">
          <cell r="A103" t="str">
            <v>TAX</v>
          </cell>
          <cell r="B103" t="str">
            <v>GEM</v>
          </cell>
          <cell r="C103" t="str">
            <v>MOS</v>
          </cell>
          <cell r="D103" t="str">
            <v>52 Tax Consultant 1</v>
          </cell>
          <cell r="E103">
            <v>833.33333333333326</v>
          </cell>
          <cell r="F103">
            <v>495.3</v>
          </cell>
          <cell r="G103">
            <v>1654.3560606060605</v>
          </cell>
          <cell r="H103">
            <v>851.9</v>
          </cell>
          <cell r="I103">
            <v>5</v>
          </cell>
          <cell r="J103" t="str">
            <v>GEM</v>
          </cell>
          <cell r="K103">
            <v>52</v>
          </cell>
        </row>
        <row r="104">
          <cell r="A104" t="str">
            <v>TAX</v>
          </cell>
          <cell r="B104" t="str">
            <v>GEM</v>
          </cell>
          <cell r="C104" t="str">
            <v>MOS</v>
          </cell>
          <cell r="D104" t="str">
            <v>60 Tax Associate 2</v>
          </cell>
          <cell r="E104">
            <v>1333.3333333333333</v>
          </cell>
          <cell r="F104">
            <v>797.9</v>
          </cell>
          <cell r="G104">
            <v>2666.6666666666665</v>
          </cell>
          <cell r="H104">
            <v>1544.2</v>
          </cell>
          <cell r="I104">
            <v>6</v>
          </cell>
          <cell r="J104" t="str">
            <v>GEM</v>
          </cell>
          <cell r="K104">
            <v>60</v>
          </cell>
        </row>
        <row r="105">
          <cell r="A105" t="str">
            <v>TAX</v>
          </cell>
          <cell r="B105" t="str">
            <v>GEM</v>
          </cell>
          <cell r="C105" t="str">
            <v>MOS</v>
          </cell>
          <cell r="D105" t="str">
            <v>63 Tax Associate 0</v>
          </cell>
          <cell r="E105">
            <v>358.1349206349206</v>
          </cell>
          <cell r="F105">
            <v>340</v>
          </cell>
          <cell r="G105">
            <v>691.28787878787875</v>
          </cell>
          <cell r="H105">
            <v>562.70000000000005</v>
          </cell>
          <cell r="I105">
            <v>6</v>
          </cell>
          <cell r="J105" t="str">
            <v>GEM</v>
          </cell>
          <cell r="K105">
            <v>63</v>
          </cell>
        </row>
        <row r="106">
          <cell r="A106" t="str">
            <v>TAX</v>
          </cell>
          <cell r="B106" t="str">
            <v>HRS</v>
          </cell>
          <cell r="C106" t="str">
            <v>MOS</v>
          </cell>
          <cell r="D106" t="str">
            <v>32 Senior Manager 1</v>
          </cell>
          <cell r="E106">
            <v>166.66666666666666</v>
          </cell>
          <cell r="F106">
            <v>59</v>
          </cell>
          <cell r="G106">
            <v>333.33333333333331</v>
          </cell>
          <cell r="H106">
            <v>108</v>
          </cell>
          <cell r="I106">
            <v>3</v>
          </cell>
          <cell r="J106" t="str">
            <v>HRS</v>
          </cell>
          <cell r="K106">
            <v>32</v>
          </cell>
        </row>
        <row r="107">
          <cell r="A107" t="str">
            <v>TAX</v>
          </cell>
          <cell r="B107" t="str">
            <v>HRS</v>
          </cell>
          <cell r="C107" t="str">
            <v>MOS</v>
          </cell>
          <cell r="D107" t="str">
            <v>42 Tax Manager 1</v>
          </cell>
          <cell r="E107">
            <v>333.33333333333331</v>
          </cell>
          <cell r="F107">
            <v>135</v>
          </cell>
          <cell r="G107">
            <v>666.66666666666663</v>
          </cell>
          <cell r="H107">
            <v>241</v>
          </cell>
          <cell r="I107">
            <v>4</v>
          </cell>
          <cell r="J107" t="str">
            <v>HRS</v>
          </cell>
          <cell r="K107">
            <v>42</v>
          </cell>
        </row>
        <row r="108">
          <cell r="A108" t="str">
            <v>TAX</v>
          </cell>
          <cell r="B108" t="str">
            <v>HRS</v>
          </cell>
          <cell r="C108" t="str">
            <v>MOS</v>
          </cell>
          <cell r="D108" t="str">
            <v>50 Tax Consultant 3</v>
          </cell>
          <cell r="E108">
            <v>166.66666666666666</v>
          </cell>
          <cell r="F108">
            <v>81.5</v>
          </cell>
          <cell r="G108">
            <v>333.33333333333331</v>
          </cell>
          <cell r="H108">
            <v>136</v>
          </cell>
          <cell r="I108">
            <v>5</v>
          </cell>
          <cell r="J108" t="str">
            <v>HRS</v>
          </cell>
          <cell r="K108">
            <v>50</v>
          </cell>
        </row>
        <row r="109">
          <cell r="A109" t="str">
            <v>TAX</v>
          </cell>
          <cell r="B109" t="str">
            <v>HRS</v>
          </cell>
          <cell r="C109" t="str">
            <v>MOS</v>
          </cell>
          <cell r="D109" t="str">
            <v>60 Tax Associate 2</v>
          </cell>
          <cell r="E109">
            <v>500</v>
          </cell>
          <cell r="F109">
            <v>194</v>
          </cell>
          <cell r="G109">
            <v>1000</v>
          </cell>
          <cell r="H109">
            <v>338</v>
          </cell>
          <cell r="I109">
            <v>6</v>
          </cell>
          <cell r="J109" t="str">
            <v>HRS</v>
          </cell>
          <cell r="K109">
            <v>60</v>
          </cell>
        </row>
        <row r="110">
          <cell r="A110" t="str">
            <v>TAX</v>
          </cell>
          <cell r="B110" t="str">
            <v>HRS</v>
          </cell>
          <cell r="C110" t="str">
            <v>MOS</v>
          </cell>
          <cell r="D110" t="str">
            <v>61 Tax Associate 1</v>
          </cell>
          <cell r="E110">
            <v>166.66666666666666</v>
          </cell>
          <cell r="F110">
            <v>82</v>
          </cell>
          <cell r="G110">
            <v>159.09090909090909</v>
          </cell>
          <cell r="H110">
            <v>82</v>
          </cell>
          <cell r="I110">
            <v>6</v>
          </cell>
          <cell r="J110" t="str">
            <v>HRS</v>
          </cell>
          <cell r="K110">
            <v>61</v>
          </cell>
        </row>
        <row r="111">
          <cell r="A111" t="str">
            <v>TAX</v>
          </cell>
          <cell r="B111" t="str">
            <v>HRS</v>
          </cell>
          <cell r="C111" t="str">
            <v>MOS</v>
          </cell>
          <cell r="D111" t="str">
            <v>63 Tax Associate 0</v>
          </cell>
          <cell r="E111">
            <v>0</v>
          </cell>
          <cell r="F111">
            <v>0</v>
          </cell>
          <cell r="G111">
            <v>174.24242424242422</v>
          </cell>
          <cell r="H111">
            <v>60</v>
          </cell>
          <cell r="I111">
            <v>6</v>
          </cell>
          <cell r="J111" t="str">
            <v>HRS</v>
          </cell>
          <cell r="K111">
            <v>63</v>
          </cell>
        </row>
        <row r="112">
          <cell r="A112" t="str">
            <v>TAX</v>
          </cell>
          <cell r="B112" t="str">
            <v>IAS</v>
          </cell>
          <cell r="C112" t="str">
            <v>MOS</v>
          </cell>
          <cell r="D112" t="str">
            <v>10 Partner</v>
          </cell>
          <cell r="E112">
            <v>166.66666666666666</v>
          </cell>
          <cell r="F112">
            <v>19.3</v>
          </cell>
          <cell r="G112">
            <v>333.33333333333331</v>
          </cell>
          <cell r="H112">
            <v>25.2</v>
          </cell>
          <cell r="I112">
            <v>1</v>
          </cell>
          <cell r="J112" t="str">
            <v>IAS</v>
          </cell>
          <cell r="K112">
            <v>10</v>
          </cell>
        </row>
        <row r="113">
          <cell r="A113" t="str">
            <v>TAX</v>
          </cell>
          <cell r="B113" t="str">
            <v>IAS</v>
          </cell>
          <cell r="C113" t="str">
            <v>MOS</v>
          </cell>
          <cell r="D113" t="str">
            <v>32 Senior Manager 1</v>
          </cell>
          <cell r="E113">
            <v>166.66666666666666</v>
          </cell>
          <cell r="F113">
            <v>54.9</v>
          </cell>
          <cell r="G113">
            <v>333.33333333333331</v>
          </cell>
          <cell r="H113">
            <v>106.1</v>
          </cell>
          <cell r="I113">
            <v>3</v>
          </cell>
          <cell r="J113" t="str">
            <v>IAS</v>
          </cell>
          <cell r="K113">
            <v>32</v>
          </cell>
        </row>
        <row r="114">
          <cell r="A114" t="str">
            <v>TAX</v>
          </cell>
          <cell r="B114" t="str">
            <v>IAS</v>
          </cell>
          <cell r="C114" t="str">
            <v>MOS</v>
          </cell>
          <cell r="D114" t="str">
            <v>40 Tax Manager 3</v>
          </cell>
          <cell r="E114">
            <v>333.33333333333331</v>
          </cell>
          <cell r="F114">
            <v>93.9</v>
          </cell>
          <cell r="G114">
            <v>666.66666666666663</v>
          </cell>
          <cell r="H114">
            <v>199.1</v>
          </cell>
          <cell r="I114">
            <v>4</v>
          </cell>
          <cell r="J114" t="str">
            <v>IAS</v>
          </cell>
          <cell r="K114">
            <v>40</v>
          </cell>
        </row>
        <row r="115">
          <cell r="A115" t="str">
            <v>TAX</v>
          </cell>
          <cell r="B115" t="str">
            <v>IAS</v>
          </cell>
          <cell r="C115" t="str">
            <v>MOS</v>
          </cell>
          <cell r="D115" t="str">
            <v>41 Tax Manager 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4</v>
          </cell>
          <cell r="J115" t="str">
            <v>IAS</v>
          </cell>
          <cell r="K115">
            <v>41</v>
          </cell>
        </row>
        <row r="116">
          <cell r="A116" t="str">
            <v>TAX</v>
          </cell>
          <cell r="B116" t="str">
            <v>IAS</v>
          </cell>
          <cell r="C116" t="str">
            <v>MOS</v>
          </cell>
          <cell r="D116" t="str">
            <v>42 Tax Manager 1</v>
          </cell>
          <cell r="E116">
            <v>166.66666666666666</v>
          </cell>
          <cell r="F116">
            <v>34.1</v>
          </cell>
          <cell r="G116">
            <v>333.33333333333331</v>
          </cell>
          <cell r="H116">
            <v>94</v>
          </cell>
          <cell r="I116">
            <v>4</v>
          </cell>
          <cell r="J116" t="str">
            <v>IAS</v>
          </cell>
          <cell r="K116">
            <v>42</v>
          </cell>
        </row>
        <row r="117">
          <cell r="A117" t="str">
            <v>TAX</v>
          </cell>
          <cell r="B117" t="str">
            <v>IAS</v>
          </cell>
          <cell r="C117" t="str">
            <v>MOS</v>
          </cell>
          <cell r="D117" t="str">
            <v>50 Tax Consultant 3</v>
          </cell>
          <cell r="E117">
            <v>500</v>
          </cell>
          <cell r="F117">
            <v>217.8</v>
          </cell>
          <cell r="G117">
            <v>1000</v>
          </cell>
          <cell r="H117">
            <v>349.4</v>
          </cell>
          <cell r="I117">
            <v>5</v>
          </cell>
          <cell r="J117" t="str">
            <v>IAS</v>
          </cell>
          <cell r="K117">
            <v>50</v>
          </cell>
        </row>
        <row r="118">
          <cell r="A118" t="str">
            <v>TAX</v>
          </cell>
          <cell r="B118" t="str">
            <v>IAS</v>
          </cell>
          <cell r="C118" t="str">
            <v>MOS</v>
          </cell>
          <cell r="D118" t="str">
            <v>51 Tax Consultant 2</v>
          </cell>
          <cell r="E118">
            <v>666.66666666666663</v>
          </cell>
          <cell r="F118">
            <v>116.8</v>
          </cell>
          <cell r="G118">
            <v>1333.3333333333333</v>
          </cell>
          <cell r="H118">
            <v>269.5</v>
          </cell>
          <cell r="I118">
            <v>5</v>
          </cell>
          <cell r="J118" t="str">
            <v>IAS</v>
          </cell>
          <cell r="K118">
            <v>51</v>
          </cell>
        </row>
        <row r="119">
          <cell r="A119" t="str">
            <v>TAX</v>
          </cell>
          <cell r="B119" t="str">
            <v>IAS</v>
          </cell>
          <cell r="C119" t="str">
            <v>MOS</v>
          </cell>
          <cell r="D119" t="str">
            <v>52 Tax Consultant 1</v>
          </cell>
          <cell r="E119">
            <v>166.66666666666666</v>
          </cell>
          <cell r="F119">
            <v>72.5</v>
          </cell>
          <cell r="G119">
            <v>333.33333333333331</v>
          </cell>
          <cell r="H119">
            <v>126.4</v>
          </cell>
          <cell r="I119">
            <v>5</v>
          </cell>
          <cell r="J119" t="str">
            <v>IAS</v>
          </cell>
          <cell r="K119">
            <v>52</v>
          </cell>
        </row>
        <row r="120">
          <cell r="A120" t="str">
            <v>TAX</v>
          </cell>
          <cell r="B120" t="str">
            <v>IAS</v>
          </cell>
          <cell r="C120" t="str">
            <v>MOS</v>
          </cell>
          <cell r="D120" t="str">
            <v>60 Tax Associate 2</v>
          </cell>
          <cell r="E120">
            <v>166.66666666666666</v>
          </cell>
          <cell r="F120">
            <v>86.6</v>
          </cell>
          <cell r="G120">
            <v>333.33333333333331</v>
          </cell>
          <cell r="H120">
            <v>221.5</v>
          </cell>
          <cell r="I120">
            <v>6</v>
          </cell>
          <cell r="J120" t="str">
            <v>IAS</v>
          </cell>
          <cell r="K120">
            <v>60</v>
          </cell>
        </row>
        <row r="121">
          <cell r="A121" t="str">
            <v>TAX</v>
          </cell>
          <cell r="B121" t="str">
            <v>IAS</v>
          </cell>
          <cell r="C121" t="str">
            <v>MOS</v>
          </cell>
          <cell r="D121" t="str">
            <v>61 Tax Associate 1</v>
          </cell>
          <cell r="E121">
            <v>333.33333333333331</v>
          </cell>
          <cell r="F121">
            <v>97.1</v>
          </cell>
          <cell r="G121">
            <v>666.66666666666663</v>
          </cell>
          <cell r="H121">
            <v>290.5</v>
          </cell>
          <cell r="I121">
            <v>6</v>
          </cell>
          <cell r="J121" t="str">
            <v>IAS</v>
          </cell>
          <cell r="K121">
            <v>61</v>
          </cell>
        </row>
        <row r="122">
          <cell r="A122" t="str">
            <v>TAX</v>
          </cell>
          <cell r="B122" t="str">
            <v>ITS</v>
          </cell>
          <cell r="C122" t="str">
            <v>MOS</v>
          </cell>
          <cell r="D122" t="str">
            <v>10 Partner</v>
          </cell>
          <cell r="E122">
            <v>166.66666666666666</v>
          </cell>
          <cell r="F122">
            <v>37.799999999999997</v>
          </cell>
          <cell r="G122">
            <v>325.75757575757575</v>
          </cell>
          <cell r="H122">
            <v>103.8</v>
          </cell>
          <cell r="I122">
            <v>1</v>
          </cell>
          <cell r="J122" t="str">
            <v>ITS</v>
          </cell>
          <cell r="K122">
            <v>10</v>
          </cell>
        </row>
        <row r="123">
          <cell r="A123" t="str">
            <v>TAX</v>
          </cell>
          <cell r="B123" t="str">
            <v>ITS</v>
          </cell>
          <cell r="C123" t="str">
            <v>MOS</v>
          </cell>
          <cell r="D123" t="str">
            <v>30 Senior Manager 3</v>
          </cell>
          <cell r="E123">
            <v>500</v>
          </cell>
          <cell r="F123">
            <v>223.5</v>
          </cell>
          <cell r="G123">
            <v>1000</v>
          </cell>
          <cell r="H123">
            <v>411.8</v>
          </cell>
          <cell r="I123">
            <v>3</v>
          </cell>
          <cell r="J123" t="str">
            <v>ITS</v>
          </cell>
          <cell r="K123">
            <v>30</v>
          </cell>
        </row>
        <row r="124">
          <cell r="A124" t="str">
            <v>TAX</v>
          </cell>
          <cell r="B124" t="str">
            <v>ITS</v>
          </cell>
          <cell r="C124" t="str">
            <v>MOS</v>
          </cell>
          <cell r="D124" t="str">
            <v>31 Senior Manager 2</v>
          </cell>
          <cell r="E124">
            <v>166.66666666666666</v>
          </cell>
          <cell r="F124">
            <v>118</v>
          </cell>
          <cell r="G124">
            <v>333.33333333333331</v>
          </cell>
          <cell r="H124">
            <v>220</v>
          </cell>
          <cell r="I124">
            <v>3</v>
          </cell>
          <cell r="J124" t="str">
            <v>ITS</v>
          </cell>
          <cell r="K124">
            <v>31</v>
          </cell>
        </row>
        <row r="125">
          <cell r="A125" t="str">
            <v>TAX</v>
          </cell>
          <cell r="B125" t="str">
            <v>ITS</v>
          </cell>
          <cell r="C125" t="str">
            <v>MOS</v>
          </cell>
          <cell r="D125" t="str">
            <v>32 Senior Manager 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3</v>
          </cell>
          <cell r="J125" t="str">
            <v>ITS</v>
          </cell>
          <cell r="K125">
            <v>32</v>
          </cell>
        </row>
        <row r="126">
          <cell r="A126" t="str">
            <v>TAX</v>
          </cell>
          <cell r="B126" t="str">
            <v>ITS</v>
          </cell>
          <cell r="C126" t="str">
            <v>MOS</v>
          </cell>
          <cell r="D126" t="str">
            <v>40 Tax Manager 3</v>
          </cell>
          <cell r="E126">
            <v>166.66666666666666</v>
          </cell>
          <cell r="F126">
            <v>69.3</v>
          </cell>
          <cell r="G126">
            <v>333.33333333333331</v>
          </cell>
          <cell r="H126">
            <v>158.6</v>
          </cell>
          <cell r="I126">
            <v>4</v>
          </cell>
          <cell r="J126" t="str">
            <v>ITS</v>
          </cell>
          <cell r="K126">
            <v>40</v>
          </cell>
        </row>
        <row r="127">
          <cell r="A127" t="str">
            <v>TAX</v>
          </cell>
          <cell r="B127" t="str">
            <v>ITS</v>
          </cell>
          <cell r="C127" t="str">
            <v>MOS</v>
          </cell>
          <cell r="D127" t="str">
            <v>41 Tax Manager 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4</v>
          </cell>
          <cell r="J127" t="str">
            <v>ITS</v>
          </cell>
          <cell r="K127">
            <v>41</v>
          </cell>
        </row>
        <row r="128">
          <cell r="A128" t="str">
            <v>TAX</v>
          </cell>
          <cell r="B128" t="str">
            <v>ITS</v>
          </cell>
          <cell r="C128" t="str">
            <v>MOS</v>
          </cell>
          <cell r="D128" t="str">
            <v>50 Tax Consultant 3</v>
          </cell>
          <cell r="E128">
            <v>333.33333333333331</v>
          </cell>
          <cell r="F128">
            <v>222</v>
          </cell>
          <cell r="G128">
            <v>840.90909090909076</v>
          </cell>
          <cell r="H128">
            <v>519.70000000000005</v>
          </cell>
          <cell r="I128">
            <v>5</v>
          </cell>
          <cell r="J128" t="str">
            <v>ITS</v>
          </cell>
          <cell r="K128">
            <v>50</v>
          </cell>
        </row>
        <row r="129">
          <cell r="A129" t="str">
            <v>TAX</v>
          </cell>
          <cell r="B129" t="str">
            <v>ITS</v>
          </cell>
          <cell r="C129" t="str">
            <v>MOS</v>
          </cell>
          <cell r="D129" t="str">
            <v>51 Tax Consultant 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5</v>
          </cell>
          <cell r="J129" t="str">
            <v>ITS</v>
          </cell>
          <cell r="K129">
            <v>51</v>
          </cell>
        </row>
        <row r="130">
          <cell r="A130" t="str">
            <v>TAX</v>
          </cell>
          <cell r="B130" t="str">
            <v>ITS</v>
          </cell>
          <cell r="C130" t="str">
            <v>MOS</v>
          </cell>
          <cell r="D130" t="str">
            <v>52 Tax Consultant 1</v>
          </cell>
          <cell r="E130">
            <v>166.66666666666666</v>
          </cell>
          <cell r="F130">
            <v>230.6</v>
          </cell>
          <cell r="G130">
            <v>333.33333333333331</v>
          </cell>
          <cell r="H130">
            <v>407.3</v>
          </cell>
          <cell r="I130">
            <v>5</v>
          </cell>
          <cell r="J130" t="str">
            <v>ITS</v>
          </cell>
          <cell r="K130">
            <v>52</v>
          </cell>
        </row>
        <row r="131">
          <cell r="A131" t="str">
            <v>TAX</v>
          </cell>
          <cell r="B131" t="str">
            <v>ITS</v>
          </cell>
          <cell r="C131" t="str">
            <v>MOS</v>
          </cell>
          <cell r="D131" t="str">
            <v>60 Tax Associate 2</v>
          </cell>
          <cell r="E131">
            <v>166.66666666666666</v>
          </cell>
          <cell r="F131">
            <v>118.3</v>
          </cell>
          <cell r="G131">
            <v>333.33333333333331</v>
          </cell>
          <cell r="H131">
            <v>203.7</v>
          </cell>
          <cell r="I131">
            <v>6</v>
          </cell>
          <cell r="J131" t="str">
            <v>ITS</v>
          </cell>
          <cell r="K131">
            <v>60</v>
          </cell>
        </row>
        <row r="132">
          <cell r="A132" t="str">
            <v>TAX</v>
          </cell>
          <cell r="B132" t="str">
            <v>ITS</v>
          </cell>
          <cell r="C132" t="str">
            <v>MOS</v>
          </cell>
          <cell r="D132" t="str">
            <v>61 Tax Associate 1</v>
          </cell>
          <cell r="E132">
            <v>166.66666666666666</v>
          </cell>
          <cell r="F132">
            <v>113.4</v>
          </cell>
          <cell r="G132">
            <v>159.09090909090909</v>
          </cell>
          <cell r="H132">
            <v>113.4</v>
          </cell>
          <cell r="I132">
            <v>6</v>
          </cell>
          <cell r="J132" t="str">
            <v>ITS</v>
          </cell>
          <cell r="K132">
            <v>61</v>
          </cell>
        </row>
        <row r="133">
          <cell r="A133" t="str">
            <v>TAX</v>
          </cell>
          <cell r="B133" t="str">
            <v>ITS</v>
          </cell>
          <cell r="C133" t="str">
            <v>MOS</v>
          </cell>
          <cell r="D133" t="str">
            <v>63 Tax Associate 0</v>
          </cell>
          <cell r="E133">
            <v>166.66666666666666</v>
          </cell>
          <cell r="F133">
            <v>56.2</v>
          </cell>
          <cell r="G133">
            <v>333.33333333333331</v>
          </cell>
          <cell r="H133">
            <v>175.5</v>
          </cell>
          <cell r="I133">
            <v>6</v>
          </cell>
          <cell r="J133" t="str">
            <v>ITS</v>
          </cell>
          <cell r="K133">
            <v>63</v>
          </cell>
        </row>
        <row r="134">
          <cell r="A134" t="str">
            <v>TAX</v>
          </cell>
          <cell r="B134" t="str">
            <v>VAT</v>
          </cell>
          <cell r="C134" t="str">
            <v>MOS</v>
          </cell>
          <cell r="D134" t="str">
            <v>20 Director</v>
          </cell>
          <cell r="E134">
            <v>166.66666666666666</v>
          </cell>
          <cell r="F134">
            <v>76</v>
          </cell>
          <cell r="G134">
            <v>333.33333333333331</v>
          </cell>
          <cell r="H134">
            <v>160.5</v>
          </cell>
          <cell r="I134">
            <v>2</v>
          </cell>
          <cell r="J134" t="str">
            <v>VAT</v>
          </cell>
          <cell r="K134">
            <v>20</v>
          </cell>
        </row>
        <row r="135">
          <cell r="A135" t="str">
            <v>TAX</v>
          </cell>
          <cell r="B135" t="str">
            <v>VAT</v>
          </cell>
          <cell r="C135" t="str">
            <v>MOS</v>
          </cell>
          <cell r="D135" t="str">
            <v>30 Senior Manager 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3</v>
          </cell>
          <cell r="J135" t="str">
            <v>VAT</v>
          </cell>
          <cell r="K135">
            <v>30</v>
          </cell>
        </row>
        <row r="136">
          <cell r="A136" t="str">
            <v>TAX</v>
          </cell>
          <cell r="B136" t="str">
            <v>VAT</v>
          </cell>
          <cell r="C136" t="str">
            <v>MOS</v>
          </cell>
          <cell r="D136" t="str">
            <v>40 Tax Manager 3</v>
          </cell>
          <cell r="E136">
            <v>333.33333333333331</v>
          </cell>
          <cell r="F136">
            <v>107.5</v>
          </cell>
          <cell r="G136">
            <v>666.66666666666663</v>
          </cell>
          <cell r="H136">
            <v>173.8</v>
          </cell>
          <cell r="I136">
            <v>4</v>
          </cell>
          <cell r="J136" t="str">
            <v>VAT</v>
          </cell>
          <cell r="K136">
            <v>40</v>
          </cell>
        </row>
        <row r="137">
          <cell r="A137" t="str">
            <v>TAX</v>
          </cell>
          <cell r="B137" t="str">
            <v>VAT</v>
          </cell>
          <cell r="C137" t="str">
            <v>MOS</v>
          </cell>
          <cell r="D137" t="str">
            <v>41 Tax Manager 2</v>
          </cell>
          <cell r="E137">
            <v>166.66666666666666</v>
          </cell>
          <cell r="F137">
            <v>89.7</v>
          </cell>
          <cell r="G137">
            <v>333.33333333333331</v>
          </cell>
          <cell r="H137">
            <v>213.4</v>
          </cell>
          <cell r="I137">
            <v>4</v>
          </cell>
          <cell r="J137" t="str">
            <v>VAT</v>
          </cell>
          <cell r="K137">
            <v>41</v>
          </cell>
        </row>
        <row r="138">
          <cell r="A138" t="str">
            <v>TAX</v>
          </cell>
          <cell r="B138" t="str">
            <v>VAT</v>
          </cell>
          <cell r="C138" t="str">
            <v>MOS</v>
          </cell>
          <cell r="D138" t="str">
            <v>42 Tax Manager 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4</v>
          </cell>
          <cell r="J138" t="str">
            <v>VAT</v>
          </cell>
          <cell r="K138">
            <v>42</v>
          </cell>
        </row>
        <row r="139">
          <cell r="A139" t="str">
            <v>TAX</v>
          </cell>
          <cell r="B139" t="str">
            <v>VAT</v>
          </cell>
          <cell r="C139" t="str">
            <v>MOS</v>
          </cell>
          <cell r="D139" t="str">
            <v>50 Tax Consultant 3</v>
          </cell>
          <cell r="E139">
            <v>166.66666666666666</v>
          </cell>
          <cell r="F139">
            <v>124.5</v>
          </cell>
          <cell r="G139">
            <v>333.33333333333331</v>
          </cell>
          <cell r="H139">
            <v>194</v>
          </cell>
          <cell r="I139">
            <v>5</v>
          </cell>
          <cell r="J139" t="str">
            <v>VAT</v>
          </cell>
          <cell r="K139">
            <v>50</v>
          </cell>
        </row>
        <row r="140">
          <cell r="A140" t="str">
            <v>TAX</v>
          </cell>
          <cell r="B140" t="str">
            <v>VAT</v>
          </cell>
          <cell r="C140" t="str">
            <v>MOS</v>
          </cell>
          <cell r="D140" t="str">
            <v>52 Tax Consultant 1</v>
          </cell>
          <cell r="E140">
            <v>166.66666666666666</v>
          </cell>
          <cell r="F140">
            <v>120</v>
          </cell>
          <cell r="G140">
            <v>333.33333333333331</v>
          </cell>
          <cell r="H140">
            <v>197.5</v>
          </cell>
          <cell r="I140">
            <v>5</v>
          </cell>
          <cell r="J140" t="str">
            <v>VAT</v>
          </cell>
          <cell r="K140">
            <v>52</v>
          </cell>
        </row>
        <row r="141">
          <cell r="A141" t="str">
            <v>TAX</v>
          </cell>
          <cell r="B141" t="str">
            <v>VAT</v>
          </cell>
          <cell r="C141" t="str">
            <v>MOS</v>
          </cell>
          <cell r="D141" t="str">
            <v>60 Tax Associate 2</v>
          </cell>
          <cell r="E141">
            <v>500</v>
          </cell>
          <cell r="F141">
            <v>387.5</v>
          </cell>
          <cell r="G141">
            <v>1000</v>
          </cell>
          <cell r="H141">
            <v>663.5</v>
          </cell>
          <cell r="I141">
            <v>6</v>
          </cell>
          <cell r="J141" t="str">
            <v>VAT</v>
          </cell>
          <cell r="K141">
            <v>60</v>
          </cell>
        </row>
        <row r="142">
          <cell r="A142" t="str">
            <v>TAX</v>
          </cell>
          <cell r="B142" t="str">
            <v>VAT</v>
          </cell>
          <cell r="C142" t="str">
            <v>MOS</v>
          </cell>
          <cell r="D142" t="str">
            <v>61 Tax Associate 1</v>
          </cell>
          <cell r="E142">
            <v>7.9365079365079358</v>
          </cell>
          <cell r="F142">
            <v>0</v>
          </cell>
          <cell r="G142">
            <v>7.5757575757575752</v>
          </cell>
          <cell r="H142">
            <v>0</v>
          </cell>
          <cell r="I142">
            <v>6</v>
          </cell>
          <cell r="J142" t="str">
            <v>VAT</v>
          </cell>
          <cell r="K142">
            <v>61</v>
          </cell>
        </row>
        <row r="143">
          <cell r="A143" t="str">
            <v>ZZZ</v>
          </cell>
          <cell r="B143" t="str">
            <v>ABAS</v>
          </cell>
          <cell r="C143" t="str">
            <v>MOS</v>
          </cell>
          <cell r="D143" t="str">
            <v>20 Director</v>
          </cell>
          <cell r="E143">
            <v>166.66666666666666</v>
          </cell>
          <cell r="F143">
            <v>0</v>
          </cell>
          <cell r="G143">
            <v>507.57575757575751</v>
          </cell>
          <cell r="H143">
            <v>32</v>
          </cell>
          <cell r="I143">
            <v>2</v>
          </cell>
          <cell r="J143" t="str">
            <v>ABAS</v>
          </cell>
          <cell r="K143">
            <v>20</v>
          </cell>
        </row>
        <row r="144">
          <cell r="A144" t="str">
            <v>ZZZ</v>
          </cell>
          <cell r="B144" t="str">
            <v>ABAS</v>
          </cell>
          <cell r="C144" t="str">
            <v>MOS</v>
          </cell>
          <cell r="D144" t="str">
            <v>30 Senior Manager</v>
          </cell>
          <cell r="E144">
            <v>166.66666666666666</v>
          </cell>
          <cell r="F144">
            <v>0</v>
          </cell>
          <cell r="G144">
            <v>333.33333333333331</v>
          </cell>
          <cell r="H144">
            <v>0</v>
          </cell>
          <cell r="I144">
            <v>3</v>
          </cell>
          <cell r="J144" t="str">
            <v>ABAS</v>
          </cell>
          <cell r="K144">
            <v>30</v>
          </cell>
        </row>
        <row r="145">
          <cell r="A145" t="str">
            <v>ZZZ</v>
          </cell>
          <cell r="B145" t="str">
            <v>ABAS</v>
          </cell>
          <cell r="C145" t="str">
            <v>MOS</v>
          </cell>
          <cell r="D145" t="str">
            <v>40 Manager</v>
          </cell>
          <cell r="E145">
            <v>428.57142857142856</v>
          </cell>
          <cell r="F145">
            <v>0</v>
          </cell>
          <cell r="G145">
            <v>409.09090909090907</v>
          </cell>
          <cell r="H145">
            <v>0</v>
          </cell>
          <cell r="I145">
            <v>4</v>
          </cell>
          <cell r="J145" t="str">
            <v>ABAS</v>
          </cell>
          <cell r="K145">
            <v>40</v>
          </cell>
        </row>
        <row r="146">
          <cell r="A146" t="str">
            <v>ZZZ</v>
          </cell>
          <cell r="B146" t="str">
            <v>ABAS</v>
          </cell>
          <cell r="C146" t="str">
            <v>MOS</v>
          </cell>
          <cell r="D146" t="str">
            <v>50 Assistant Manager</v>
          </cell>
          <cell r="E146">
            <v>753.96825396825398</v>
          </cell>
          <cell r="F146">
            <v>0</v>
          </cell>
          <cell r="G146">
            <v>1590.9090909090908</v>
          </cell>
          <cell r="H146">
            <v>0</v>
          </cell>
          <cell r="I146">
            <v>5</v>
          </cell>
          <cell r="J146" t="str">
            <v>ABAS</v>
          </cell>
          <cell r="K146">
            <v>50</v>
          </cell>
        </row>
        <row r="147">
          <cell r="A147" t="str">
            <v>ZZZ</v>
          </cell>
          <cell r="B147" t="str">
            <v>ABAS</v>
          </cell>
          <cell r="C147" t="str">
            <v>MOS</v>
          </cell>
          <cell r="D147" t="str">
            <v>62 Undergraduate</v>
          </cell>
          <cell r="E147">
            <v>29.761904761904763</v>
          </cell>
          <cell r="F147">
            <v>0</v>
          </cell>
          <cell r="G147">
            <v>28.40909090909091</v>
          </cell>
          <cell r="H147">
            <v>0</v>
          </cell>
          <cell r="I147">
            <v>6</v>
          </cell>
          <cell r="J147" t="str">
            <v>ABAS</v>
          </cell>
          <cell r="K147">
            <v>62</v>
          </cell>
        </row>
        <row r="148">
          <cell r="A148" t="str">
            <v>ZZZ</v>
          </cell>
          <cell r="B148" t="str">
            <v>ABAS</v>
          </cell>
          <cell r="C148" t="str">
            <v>MOS</v>
          </cell>
          <cell r="D148" t="str">
            <v>80 Translator</v>
          </cell>
          <cell r="E148">
            <v>452.38095238095235</v>
          </cell>
          <cell r="F148">
            <v>0</v>
          </cell>
          <cell r="G148">
            <v>780.30303030303025</v>
          </cell>
          <cell r="H148">
            <v>0</v>
          </cell>
          <cell r="I148">
            <v>8</v>
          </cell>
          <cell r="J148" t="str">
            <v>ABAS</v>
          </cell>
          <cell r="K148">
            <v>80</v>
          </cell>
        </row>
        <row r="149">
          <cell r="A149" t="str">
            <v>ZZZ</v>
          </cell>
          <cell r="B149" t="str">
            <v>ABAS</v>
          </cell>
          <cell r="C149" t="str">
            <v>MOS</v>
          </cell>
          <cell r="D149" t="str">
            <v>90 Support</v>
          </cell>
          <cell r="E149">
            <v>6626.9841269841299</v>
          </cell>
          <cell r="F149">
            <v>262</v>
          </cell>
          <cell r="G149">
            <v>12846.590909090915</v>
          </cell>
          <cell r="H149">
            <v>493.5</v>
          </cell>
          <cell r="I149">
            <v>9</v>
          </cell>
          <cell r="J149" t="str">
            <v>ABAS</v>
          </cell>
          <cell r="K149">
            <v>90</v>
          </cell>
        </row>
        <row r="150">
          <cell r="A150" t="str">
            <v>ZZZ</v>
          </cell>
          <cell r="B150" t="str">
            <v>LEGAL</v>
          </cell>
          <cell r="C150" t="str">
            <v>MOS</v>
          </cell>
          <cell r="D150" t="str">
            <v>90 Support</v>
          </cell>
          <cell r="E150">
            <v>246.03174603174602</v>
          </cell>
          <cell r="F150">
            <v>0</v>
          </cell>
          <cell r="G150">
            <v>583.33333333333326</v>
          </cell>
          <cell r="H150">
            <v>0</v>
          </cell>
          <cell r="I150">
            <v>9</v>
          </cell>
          <cell r="J150" t="str">
            <v>LEGAL</v>
          </cell>
          <cell r="K150">
            <v>90</v>
          </cell>
        </row>
        <row r="151">
          <cell r="A151" t="str">
            <v>ZZZ</v>
          </cell>
          <cell r="B151" t="str">
            <v>TAX</v>
          </cell>
          <cell r="C151" t="str">
            <v>MOS</v>
          </cell>
          <cell r="D151" t="str">
            <v>90 Support</v>
          </cell>
          <cell r="E151">
            <v>3523.8095238095229</v>
          </cell>
          <cell r="F151">
            <v>0</v>
          </cell>
          <cell r="G151">
            <v>7196.9696969696952</v>
          </cell>
          <cell r="H151">
            <v>0</v>
          </cell>
          <cell r="I151">
            <v>9</v>
          </cell>
          <cell r="J151" t="str">
            <v>TAX</v>
          </cell>
          <cell r="K151">
            <v>90</v>
          </cell>
        </row>
        <row r="152">
          <cell r="A152" t="str">
            <v>ZZZ</v>
          </cell>
          <cell r="B152" t="str">
            <v>Z1TSP</v>
          </cell>
          <cell r="C152" t="str">
            <v>MOS</v>
          </cell>
          <cell r="D152" t="str">
            <v>10 Partner</v>
          </cell>
          <cell r="E152">
            <v>166.66666666666666</v>
          </cell>
          <cell r="F152">
            <v>0</v>
          </cell>
          <cell r="G152">
            <v>333.33333333333331</v>
          </cell>
          <cell r="H152">
            <v>0</v>
          </cell>
          <cell r="I152">
            <v>1</v>
          </cell>
          <cell r="J152" t="str">
            <v>SUPPORT</v>
          </cell>
          <cell r="K152">
            <v>10</v>
          </cell>
        </row>
        <row r="153">
          <cell r="A153" t="str">
            <v>ZZZ</v>
          </cell>
          <cell r="B153" t="str">
            <v>Z1TSP</v>
          </cell>
          <cell r="C153" t="str">
            <v>MOS</v>
          </cell>
          <cell r="D153" t="str">
            <v>90 Support</v>
          </cell>
          <cell r="E153">
            <v>166.66666666666666</v>
          </cell>
          <cell r="F153">
            <v>0</v>
          </cell>
          <cell r="G153">
            <v>507.57575757575751</v>
          </cell>
          <cell r="H153">
            <v>0</v>
          </cell>
          <cell r="I153">
            <v>9</v>
          </cell>
          <cell r="J153" t="str">
            <v>SUPPORT</v>
          </cell>
          <cell r="K153">
            <v>90</v>
          </cell>
        </row>
        <row r="154">
          <cell r="A154" t="str">
            <v>ZZZ</v>
          </cell>
          <cell r="B154" t="str">
            <v>Z2OPS</v>
          </cell>
          <cell r="C154" t="str">
            <v>MOS</v>
          </cell>
          <cell r="D154" t="str">
            <v>80 Translator</v>
          </cell>
          <cell r="E154">
            <v>3007.8373015873012</v>
          </cell>
          <cell r="F154">
            <v>1084.4000000000001</v>
          </cell>
          <cell r="G154">
            <v>6454.3560606060601</v>
          </cell>
          <cell r="H154">
            <v>2581.3000000000002</v>
          </cell>
          <cell r="I154">
            <v>8</v>
          </cell>
          <cell r="J154" t="str">
            <v>SUPPORT</v>
          </cell>
          <cell r="K154">
            <v>80</v>
          </cell>
        </row>
        <row r="155">
          <cell r="A155" t="str">
            <v>ZZZ</v>
          </cell>
          <cell r="B155" t="str">
            <v>Z2OPS</v>
          </cell>
          <cell r="C155" t="str">
            <v>MOS</v>
          </cell>
          <cell r="D155" t="str">
            <v>90 Support</v>
          </cell>
          <cell r="E155">
            <v>4364.8809523809514</v>
          </cell>
          <cell r="F155">
            <v>47.1</v>
          </cell>
          <cell r="G155">
            <v>9577.2727272727298</v>
          </cell>
          <cell r="H155">
            <v>84.1</v>
          </cell>
          <cell r="I155">
            <v>9</v>
          </cell>
          <cell r="J155" t="str">
            <v>SUPPORT</v>
          </cell>
          <cell r="K155">
            <v>90</v>
          </cell>
        </row>
        <row r="156">
          <cell r="A156" t="str">
            <v>ZZZ</v>
          </cell>
          <cell r="B156" t="str">
            <v>Z3HRS</v>
          </cell>
          <cell r="C156" t="str">
            <v>MOS</v>
          </cell>
          <cell r="D156" t="str">
            <v>90 Support</v>
          </cell>
          <cell r="E156">
            <v>3329.4642857142853</v>
          </cell>
          <cell r="F156">
            <v>110</v>
          </cell>
          <cell r="G156">
            <v>5761.4583333333321</v>
          </cell>
          <cell r="H156">
            <v>161</v>
          </cell>
          <cell r="I156">
            <v>9</v>
          </cell>
          <cell r="J156" t="str">
            <v>SUPPORT</v>
          </cell>
          <cell r="K156">
            <v>90</v>
          </cell>
        </row>
        <row r="157">
          <cell r="A157" t="str">
            <v>ZZZ</v>
          </cell>
          <cell r="B157" t="str">
            <v>Z4GTS</v>
          </cell>
          <cell r="C157" t="str">
            <v>MOS</v>
          </cell>
          <cell r="D157" t="str">
            <v>90 Support</v>
          </cell>
          <cell r="E157">
            <v>2531.7460317460318</v>
          </cell>
          <cell r="F157">
            <v>0</v>
          </cell>
          <cell r="G157">
            <v>5362.6893939393931</v>
          </cell>
          <cell r="H157">
            <v>0</v>
          </cell>
          <cell r="I157">
            <v>9</v>
          </cell>
          <cell r="J157" t="str">
            <v>SUPPORT</v>
          </cell>
          <cell r="K157">
            <v>90</v>
          </cell>
        </row>
        <row r="158">
          <cell r="A158" t="str">
            <v>ZZZ</v>
          </cell>
          <cell r="B158" t="str">
            <v>Z5FIN</v>
          </cell>
          <cell r="C158" t="str">
            <v>MOS</v>
          </cell>
          <cell r="D158" t="str">
            <v>90 Support</v>
          </cell>
          <cell r="E158">
            <v>5349.2063492063498</v>
          </cell>
          <cell r="F158">
            <v>0</v>
          </cell>
          <cell r="G158">
            <v>11125</v>
          </cell>
          <cell r="H158">
            <v>0</v>
          </cell>
          <cell r="I158">
            <v>9</v>
          </cell>
          <cell r="J158" t="str">
            <v>SUPPORT</v>
          </cell>
          <cell r="K158">
            <v>90</v>
          </cell>
        </row>
        <row r="159">
          <cell r="A159" t="str">
            <v>ZZZ</v>
          </cell>
          <cell r="B159" t="str">
            <v>Z6MKT</v>
          </cell>
          <cell r="C159" t="str">
            <v>MOS</v>
          </cell>
          <cell r="D159" t="str">
            <v>90 Support</v>
          </cell>
          <cell r="E159">
            <v>1893.849206349206</v>
          </cell>
          <cell r="F159">
            <v>0</v>
          </cell>
          <cell r="G159">
            <v>4036.931818181818</v>
          </cell>
          <cell r="H159">
            <v>0</v>
          </cell>
          <cell r="I159">
            <v>9</v>
          </cell>
          <cell r="J159" t="str">
            <v>SUPPORT</v>
          </cell>
          <cell r="K159">
            <v>90</v>
          </cell>
        </row>
        <row r="160">
          <cell r="A160" t="str">
            <v>LEGAL</v>
          </cell>
          <cell r="B160" t="str">
            <v>Other</v>
          </cell>
          <cell r="C160" t="str">
            <v>SAK</v>
          </cell>
          <cell r="D160" t="str">
            <v>50 Legal Consultant 3</v>
          </cell>
          <cell r="E160">
            <v>166.66666666666666</v>
          </cell>
          <cell r="F160">
            <v>58</v>
          </cell>
          <cell r="G160">
            <v>333.33333333333331</v>
          </cell>
          <cell r="H160">
            <v>159.69999999999999</v>
          </cell>
          <cell r="I160">
            <v>5</v>
          </cell>
          <cell r="J160" t="str">
            <v>Other</v>
          </cell>
          <cell r="K160">
            <v>50</v>
          </cell>
        </row>
        <row r="161">
          <cell r="A161" t="str">
            <v>TAX</v>
          </cell>
          <cell r="B161" t="str">
            <v>GEM</v>
          </cell>
          <cell r="C161" t="str">
            <v>SAK</v>
          </cell>
          <cell r="D161" t="str">
            <v>40 Tax Manager 3</v>
          </cell>
          <cell r="E161">
            <v>166.66666666666666</v>
          </cell>
          <cell r="F161">
            <v>73</v>
          </cell>
          <cell r="G161">
            <v>333.33333333333331</v>
          </cell>
          <cell r="H161">
            <v>185.9</v>
          </cell>
          <cell r="I161">
            <v>4</v>
          </cell>
          <cell r="J161" t="str">
            <v>GEM</v>
          </cell>
          <cell r="K161">
            <v>40</v>
          </cell>
        </row>
        <row r="162">
          <cell r="A162" t="str">
            <v>TAX</v>
          </cell>
          <cell r="B162" t="str">
            <v>GEM</v>
          </cell>
          <cell r="C162" t="str">
            <v>SAK</v>
          </cell>
          <cell r="D162" t="str">
            <v>60 Tax Associate 2</v>
          </cell>
          <cell r="E162">
            <v>333.33333333333331</v>
          </cell>
          <cell r="F162">
            <v>81</v>
          </cell>
          <cell r="G162">
            <v>666.66666666666663</v>
          </cell>
          <cell r="H162">
            <v>262</v>
          </cell>
          <cell r="I162">
            <v>6</v>
          </cell>
          <cell r="J162" t="str">
            <v>GEM</v>
          </cell>
          <cell r="K162">
            <v>60</v>
          </cell>
        </row>
        <row r="163">
          <cell r="A163" t="str">
            <v>ZZZ</v>
          </cell>
          <cell r="B163" t="str">
            <v>TAX</v>
          </cell>
          <cell r="C163" t="str">
            <v>SAK</v>
          </cell>
          <cell r="D163" t="str">
            <v>90 Support</v>
          </cell>
          <cell r="E163">
            <v>166.66666666666666</v>
          </cell>
          <cell r="F163">
            <v>0</v>
          </cell>
          <cell r="G163">
            <v>333.33333333333331</v>
          </cell>
          <cell r="H163">
            <v>0</v>
          </cell>
          <cell r="I163">
            <v>9</v>
          </cell>
          <cell r="J163" t="str">
            <v>TAX</v>
          </cell>
          <cell r="K163">
            <v>90</v>
          </cell>
        </row>
        <row r="164">
          <cell r="A164" t="str">
            <v>ABAS</v>
          </cell>
          <cell r="B164" t="str">
            <v>CIP (AA1)</v>
          </cell>
          <cell r="C164" t="str">
            <v>STP</v>
          </cell>
          <cell r="D164" t="str">
            <v>10 Partner</v>
          </cell>
          <cell r="E164">
            <v>182.53968253968253</v>
          </cell>
          <cell r="F164">
            <v>63</v>
          </cell>
          <cell r="G164">
            <v>257.57575757575756</v>
          </cell>
          <cell r="H164">
            <v>103</v>
          </cell>
          <cell r="I164">
            <v>1</v>
          </cell>
          <cell r="J164" t="str">
            <v>CIP (AA1)</v>
          </cell>
          <cell r="K164">
            <v>10</v>
          </cell>
        </row>
        <row r="165">
          <cell r="A165" t="str">
            <v>ABAS</v>
          </cell>
          <cell r="B165" t="str">
            <v>CIP (AA1)</v>
          </cell>
          <cell r="C165" t="str">
            <v>STP</v>
          </cell>
          <cell r="D165" t="str">
            <v>20 Director</v>
          </cell>
          <cell r="E165">
            <v>182.53968253968253</v>
          </cell>
          <cell r="F165">
            <v>95</v>
          </cell>
          <cell r="G165">
            <v>257.57575757575756</v>
          </cell>
          <cell r="H165">
            <v>131</v>
          </cell>
          <cell r="I165">
            <v>2</v>
          </cell>
          <cell r="J165" t="str">
            <v>CIP (AA1)</v>
          </cell>
          <cell r="K165">
            <v>20</v>
          </cell>
        </row>
        <row r="166">
          <cell r="A166" t="str">
            <v>ABAS</v>
          </cell>
          <cell r="B166" t="str">
            <v>CIP (AA1)</v>
          </cell>
          <cell r="C166" t="str">
            <v>STP</v>
          </cell>
          <cell r="D166" t="str">
            <v>30 Senior Manager</v>
          </cell>
          <cell r="E166">
            <v>333.33333333333331</v>
          </cell>
          <cell r="F166">
            <v>181.5</v>
          </cell>
          <cell r="G166">
            <v>666.66666666666663</v>
          </cell>
          <cell r="H166">
            <v>348.5</v>
          </cell>
          <cell r="I166">
            <v>3</v>
          </cell>
          <cell r="J166" t="str">
            <v>CIP (AA1)</v>
          </cell>
          <cell r="K166">
            <v>30</v>
          </cell>
        </row>
        <row r="167">
          <cell r="A167" t="str">
            <v>ABAS</v>
          </cell>
          <cell r="B167" t="str">
            <v>CIP (AA1)</v>
          </cell>
          <cell r="C167" t="str">
            <v>STP</v>
          </cell>
          <cell r="D167" t="str">
            <v>40 Manager</v>
          </cell>
          <cell r="E167">
            <v>333.33333333333331</v>
          </cell>
          <cell r="F167">
            <v>160</v>
          </cell>
          <cell r="G167">
            <v>666.66666666666663</v>
          </cell>
          <cell r="H167">
            <v>379</v>
          </cell>
          <cell r="I167">
            <v>4</v>
          </cell>
          <cell r="J167" t="str">
            <v>CIP (AA1)</v>
          </cell>
          <cell r="K167">
            <v>40</v>
          </cell>
        </row>
        <row r="168">
          <cell r="A168" t="str">
            <v>ABAS</v>
          </cell>
          <cell r="B168" t="str">
            <v>CIP (AA1)</v>
          </cell>
          <cell r="C168" t="str">
            <v>STP</v>
          </cell>
          <cell r="D168" t="str">
            <v>50 Assistant Manager</v>
          </cell>
          <cell r="E168">
            <v>333.33333333333331</v>
          </cell>
          <cell r="F168">
            <v>8</v>
          </cell>
          <cell r="G168">
            <v>666.66666666666663</v>
          </cell>
          <cell r="H168">
            <v>372</v>
          </cell>
          <cell r="I168">
            <v>5</v>
          </cell>
          <cell r="J168" t="str">
            <v>CIP (AA1)</v>
          </cell>
          <cell r="K168">
            <v>50</v>
          </cell>
        </row>
        <row r="169">
          <cell r="A169" t="str">
            <v>ABAS</v>
          </cell>
          <cell r="B169" t="str">
            <v>CIP (AA1)</v>
          </cell>
          <cell r="C169" t="str">
            <v>STP</v>
          </cell>
          <cell r="D169" t="str">
            <v>51 Senior Consultant</v>
          </cell>
          <cell r="E169">
            <v>611.11111111111109</v>
          </cell>
          <cell r="F169">
            <v>324</v>
          </cell>
          <cell r="G169">
            <v>1098.4848484848483</v>
          </cell>
          <cell r="H169">
            <v>776</v>
          </cell>
          <cell r="I169">
            <v>5</v>
          </cell>
          <cell r="J169" t="str">
            <v>CIP (AA1)</v>
          </cell>
          <cell r="K169">
            <v>51</v>
          </cell>
        </row>
        <row r="170">
          <cell r="A170" t="str">
            <v>ABAS</v>
          </cell>
          <cell r="B170" t="str">
            <v>CIP (AA1)</v>
          </cell>
          <cell r="C170" t="str">
            <v>STP</v>
          </cell>
          <cell r="D170" t="str">
            <v>60 Experience Accountant</v>
          </cell>
          <cell r="E170">
            <v>1555.5555555555557</v>
          </cell>
          <cell r="F170">
            <v>455</v>
          </cell>
          <cell r="G170">
            <v>2401.515151515151</v>
          </cell>
          <cell r="H170">
            <v>1256</v>
          </cell>
          <cell r="I170">
            <v>6</v>
          </cell>
          <cell r="J170" t="str">
            <v>CIP (AA1)</v>
          </cell>
          <cell r="K170">
            <v>60</v>
          </cell>
        </row>
        <row r="171">
          <cell r="A171" t="str">
            <v>ABAS</v>
          </cell>
          <cell r="B171" t="str">
            <v>CIP (AA1)</v>
          </cell>
          <cell r="C171" t="str">
            <v>STP</v>
          </cell>
          <cell r="D171" t="str">
            <v>60 Graduate</v>
          </cell>
          <cell r="E171">
            <v>833.33333333333326</v>
          </cell>
          <cell r="F171">
            <v>352</v>
          </cell>
          <cell r="G171">
            <v>1575.7575757575758</v>
          </cell>
          <cell r="H171">
            <v>1153</v>
          </cell>
          <cell r="I171">
            <v>6</v>
          </cell>
          <cell r="J171" t="str">
            <v>CIP (AA1)</v>
          </cell>
          <cell r="K171">
            <v>60</v>
          </cell>
        </row>
        <row r="172">
          <cell r="A172" t="str">
            <v>ABAS</v>
          </cell>
          <cell r="B172" t="str">
            <v>CIP (AA1)</v>
          </cell>
          <cell r="C172" t="str">
            <v>STP</v>
          </cell>
          <cell r="D172" t="str">
            <v>80 Translator</v>
          </cell>
          <cell r="E172">
            <v>166.66666666666666</v>
          </cell>
          <cell r="F172">
            <v>54</v>
          </cell>
          <cell r="G172">
            <v>333.33333333333331</v>
          </cell>
          <cell r="H172">
            <v>115.5</v>
          </cell>
          <cell r="I172">
            <v>8</v>
          </cell>
          <cell r="J172" t="str">
            <v>CIP (AA1)</v>
          </cell>
          <cell r="K172">
            <v>80</v>
          </cell>
        </row>
        <row r="173">
          <cell r="A173" t="str">
            <v>ABAS</v>
          </cell>
          <cell r="B173" t="str">
            <v>FS (AF1,AF9)</v>
          </cell>
          <cell r="C173" t="str">
            <v>STP</v>
          </cell>
          <cell r="D173" t="str">
            <v>30 Senior Manager</v>
          </cell>
          <cell r="E173">
            <v>166.66666666666666</v>
          </cell>
          <cell r="F173">
            <v>61</v>
          </cell>
          <cell r="G173">
            <v>333.33333333333331</v>
          </cell>
          <cell r="H173">
            <v>244</v>
          </cell>
          <cell r="I173">
            <v>3</v>
          </cell>
          <cell r="J173" t="str">
            <v>FS (AF1,AF9)</v>
          </cell>
          <cell r="K173">
            <v>30</v>
          </cell>
        </row>
        <row r="174">
          <cell r="A174" t="str">
            <v>ABAS</v>
          </cell>
          <cell r="B174" t="str">
            <v>FS (AF1,AF9)</v>
          </cell>
          <cell r="C174" t="str">
            <v>STP</v>
          </cell>
          <cell r="D174" t="str">
            <v>60 Experience Accountant</v>
          </cell>
          <cell r="E174">
            <v>587.30158730158735</v>
          </cell>
          <cell r="F174">
            <v>44</v>
          </cell>
          <cell r="G174">
            <v>1257.5757575757575</v>
          </cell>
          <cell r="H174">
            <v>244</v>
          </cell>
          <cell r="I174">
            <v>6</v>
          </cell>
          <cell r="J174" t="str">
            <v>FS (AF1,AF9)</v>
          </cell>
          <cell r="K174">
            <v>60</v>
          </cell>
        </row>
        <row r="175">
          <cell r="A175" t="str">
            <v>ABAS</v>
          </cell>
          <cell r="B175" t="str">
            <v>FS (AF1,AF9)</v>
          </cell>
          <cell r="C175" t="str">
            <v>STP</v>
          </cell>
          <cell r="D175" t="str">
            <v>60 Graduate</v>
          </cell>
          <cell r="E175">
            <v>166.66666666666666</v>
          </cell>
          <cell r="F175">
            <v>0</v>
          </cell>
          <cell r="G175">
            <v>333.33333333333331</v>
          </cell>
          <cell r="H175">
            <v>0</v>
          </cell>
          <cell r="I175">
            <v>6</v>
          </cell>
          <cell r="J175" t="str">
            <v>FS (AF1,AF9)</v>
          </cell>
          <cell r="K175">
            <v>60</v>
          </cell>
        </row>
        <row r="176">
          <cell r="A176" t="str">
            <v>LEGAL</v>
          </cell>
          <cell r="B176" t="str">
            <v>Other</v>
          </cell>
          <cell r="C176" t="str">
            <v>STP</v>
          </cell>
          <cell r="D176" t="str">
            <v>41 Legal Manager 2</v>
          </cell>
          <cell r="E176">
            <v>166.66666666666666</v>
          </cell>
          <cell r="F176">
            <v>80.099999999999994</v>
          </cell>
          <cell r="G176">
            <v>333.33333333333331</v>
          </cell>
          <cell r="H176">
            <v>93.8</v>
          </cell>
          <cell r="I176">
            <v>4</v>
          </cell>
          <cell r="J176" t="str">
            <v>Other</v>
          </cell>
          <cell r="K176">
            <v>41</v>
          </cell>
        </row>
        <row r="177">
          <cell r="A177" t="str">
            <v>LEGAL</v>
          </cell>
          <cell r="B177" t="str">
            <v>Other</v>
          </cell>
          <cell r="C177" t="str">
            <v>STP</v>
          </cell>
          <cell r="D177" t="str">
            <v>42 Legal Manager 1</v>
          </cell>
          <cell r="E177">
            <v>166.66666666666666</v>
          </cell>
          <cell r="F177">
            <v>97.3</v>
          </cell>
          <cell r="G177">
            <v>333.33333333333331</v>
          </cell>
          <cell r="H177">
            <v>227.1</v>
          </cell>
          <cell r="I177">
            <v>4</v>
          </cell>
          <cell r="J177" t="str">
            <v>Other</v>
          </cell>
          <cell r="K177">
            <v>42</v>
          </cell>
        </row>
        <row r="178">
          <cell r="A178" t="str">
            <v>LEGAL</v>
          </cell>
          <cell r="B178" t="str">
            <v>Other</v>
          </cell>
          <cell r="C178" t="str">
            <v>STP</v>
          </cell>
          <cell r="D178" t="str">
            <v>50 Legal Consultant 3</v>
          </cell>
          <cell r="E178">
            <v>166.66666666666666</v>
          </cell>
          <cell r="F178">
            <v>137.1</v>
          </cell>
          <cell r="G178">
            <v>333.33333333333331</v>
          </cell>
          <cell r="H178">
            <v>273.7</v>
          </cell>
          <cell r="I178">
            <v>5</v>
          </cell>
          <cell r="J178" t="str">
            <v>Other</v>
          </cell>
          <cell r="K178">
            <v>50</v>
          </cell>
        </row>
        <row r="179">
          <cell r="A179" t="str">
            <v>LEGAL</v>
          </cell>
          <cell r="B179" t="str">
            <v>Other</v>
          </cell>
          <cell r="C179" t="str">
            <v>STP</v>
          </cell>
          <cell r="D179" t="str">
            <v>51 Tax Consultant 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5</v>
          </cell>
          <cell r="J179" t="str">
            <v>Other</v>
          </cell>
          <cell r="K179">
            <v>51</v>
          </cell>
        </row>
        <row r="180">
          <cell r="A180" t="str">
            <v>LEGAL</v>
          </cell>
          <cell r="B180" t="str">
            <v>Other</v>
          </cell>
          <cell r="C180" t="str">
            <v>STP</v>
          </cell>
          <cell r="D180" t="str">
            <v>60 Legal Associate 3</v>
          </cell>
          <cell r="E180">
            <v>79.365079365079353</v>
          </cell>
          <cell r="F180">
            <v>0</v>
          </cell>
          <cell r="G180">
            <v>75.757575757575751</v>
          </cell>
          <cell r="H180">
            <v>0</v>
          </cell>
          <cell r="I180">
            <v>6</v>
          </cell>
          <cell r="J180" t="str">
            <v>Other</v>
          </cell>
          <cell r="K180">
            <v>60</v>
          </cell>
        </row>
        <row r="181">
          <cell r="A181" t="str">
            <v>TAX</v>
          </cell>
          <cell r="B181" t="str">
            <v>CIP</v>
          </cell>
          <cell r="C181" t="str">
            <v>STP</v>
          </cell>
          <cell r="D181" t="str">
            <v>30 Senior Manager 3</v>
          </cell>
          <cell r="E181">
            <v>166.66666666666666</v>
          </cell>
          <cell r="F181">
            <v>64</v>
          </cell>
          <cell r="G181">
            <v>333.33333333333331</v>
          </cell>
          <cell r="H181">
            <v>111</v>
          </cell>
          <cell r="I181">
            <v>3</v>
          </cell>
          <cell r="J181" t="str">
            <v>CIP</v>
          </cell>
          <cell r="K181">
            <v>30</v>
          </cell>
        </row>
        <row r="182">
          <cell r="A182" t="str">
            <v>TAX</v>
          </cell>
          <cell r="B182" t="str">
            <v>CIP</v>
          </cell>
          <cell r="C182" t="str">
            <v>STP</v>
          </cell>
          <cell r="D182" t="str">
            <v>31 Senior Manager 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3</v>
          </cell>
          <cell r="J182" t="str">
            <v>CIP</v>
          </cell>
          <cell r="K182">
            <v>31</v>
          </cell>
        </row>
        <row r="183">
          <cell r="A183" t="str">
            <v>TAX</v>
          </cell>
          <cell r="B183" t="str">
            <v>CIP</v>
          </cell>
          <cell r="C183" t="str">
            <v>STP</v>
          </cell>
          <cell r="D183" t="str">
            <v>32 Senior Manager 1</v>
          </cell>
          <cell r="E183">
            <v>166.66666666666666</v>
          </cell>
          <cell r="F183">
            <v>73.2</v>
          </cell>
          <cell r="G183">
            <v>333.33333333333331</v>
          </cell>
          <cell r="H183">
            <v>150.5</v>
          </cell>
          <cell r="I183">
            <v>3</v>
          </cell>
          <cell r="J183" t="str">
            <v>CIP</v>
          </cell>
          <cell r="K183">
            <v>32</v>
          </cell>
        </row>
        <row r="184">
          <cell r="A184" t="str">
            <v>TAX</v>
          </cell>
          <cell r="B184" t="str">
            <v>CIP</v>
          </cell>
          <cell r="C184" t="str">
            <v>STP</v>
          </cell>
          <cell r="D184" t="str">
            <v>40 Tax Manager 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4</v>
          </cell>
          <cell r="J184" t="str">
            <v>CIP</v>
          </cell>
          <cell r="K184">
            <v>40</v>
          </cell>
        </row>
        <row r="185">
          <cell r="A185" t="str">
            <v>TAX</v>
          </cell>
          <cell r="B185" t="str">
            <v>CIP</v>
          </cell>
          <cell r="C185" t="str">
            <v>STP</v>
          </cell>
          <cell r="D185" t="str">
            <v>50 Tax Consultant 3</v>
          </cell>
          <cell r="E185">
            <v>166.66666666666666</v>
          </cell>
          <cell r="F185">
            <v>26.3</v>
          </cell>
          <cell r="G185">
            <v>333.33333333333331</v>
          </cell>
          <cell r="H185">
            <v>69.900000000000006</v>
          </cell>
          <cell r="I185">
            <v>5</v>
          </cell>
          <cell r="J185" t="str">
            <v>CIP</v>
          </cell>
          <cell r="K185">
            <v>50</v>
          </cell>
        </row>
        <row r="186">
          <cell r="A186" t="str">
            <v>TAX</v>
          </cell>
          <cell r="B186" t="str">
            <v>CIP</v>
          </cell>
          <cell r="C186" t="str">
            <v>STP</v>
          </cell>
          <cell r="D186" t="str">
            <v>51 Tax Consultant 2</v>
          </cell>
          <cell r="E186">
            <v>166.66666666666666</v>
          </cell>
          <cell r="F186">
            <v>72.5</v>
          </cell>
          <cell r="G186">
            <v>333.33333333333331</v>
          </cell>
          <cell r="H186">
            <v>133.5</v>
          </cell>
          <cell r="I186">
            <v>5</v>
          </cell>
          <cell r="J186" t="str">
            <v>CIP</v>
          </cell>
          <cell r="K186">
            <v>51</v>
          </cell>
        </row>
        <row r="187">
          <cell r="A187" t="str">
            <v>TAX</v>
          </cell>
          <cell r="B187" t="str">
            <v>CIP</v>
          </cell>
          <cell r="C187" t="str">
            <v>STP</v>
          </cell>
          <cell r="D187" t="str">
            <v>52 Tax Consultant 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5</v>
          </cell>
          <cell r="J187" t="str">
            <v>CIP</v>
          </cell>
          <cell r="K187">
            <v>52</v>
          </cell>
        </row>
        <row r="188">
          <cell r="A188" t="str">
            <v>TAX</v>
          </cell>
          <cell r="B188" t="str">
            <v>CIP</v>
          </cell>
          <cell r="C188" t="str">
            <v>STP</v>
          </cell>
          <cell r="D188" t="str">
            <v>60 Tax Associate 2</v>
          </cell>
          <cell r="E188">
            <v>166.66666666666666</v>
          </cell>
          <cell r="F188">
            <v>30.9</v>
          </cell>
          <cell r="G188">
            <v>333.33333333333331</v>
          </cell>
          <cell r="H188">
            <v>75.7</v>
          </cell>
          <cell r="I188">
            <v>6</v>
          </cell>
          <cell r="J188" t="str">
            <v>CIP</v>
          </cell>
          <cell r="K188">
            <v>60</v>
          </cell>
        </row>
        <row r="189">
          <cell r="A189" t="str">
            <v>TAX</v>
          </cell>
          <cell r="B189" t="str">
            <v>CIP</v>
          </cell>
          <cell r="C189" t="str">
            <v>STP</v>
          </cell>
          <cell r="D189" t="str">
            <v>61 Tax Associate 1</v>
          </cell>
          <cell r="E189">
            <v>166.66666666666666</v>
          </cell>
          <cell r="F189">
            <v>107.5</v>
          </cell>
          <cell r="G189">
            <v>227.27272727272728</v>
          </cell>
          <cell r="H189">
            <v>171.5</v>
          </cell>
          <cell r="I189">
            <v>6</v>
          </cell>
          <cell r="J189" t="str">
            <v>CIP</v>
          </cell>
          <cell r="K189">
            <v>61</v>
          </cell>
        </row>
        <row r="190">
          <cell r="A190" t="str">
            <v>ZZZ</v>
          </cell>
          <cell r="B190" t="str">
            <v>ABAS</v>
          </cell>
          <cell r="C190" t="str">
            <v>STP</v>
          </cell>
          <cell r="D190" t="str">
            <v>90 Support</v>
          </cell>
          <cell r="E190">
            <v>587.30158730158735</v>
          </cell>
          <cell r="F190">
            <v>0</v>
          </cell>
          <cell r="G190">
            <v>1310.6060606060605</v>
          </cell>
          <cell r="H190">
            <v>0</v>
          </cell>
          <cell r="I190">
            <v>9</v>
          </cell>
          <cell r="J190" t="str">
            <v>ABAS</v>
          </cell>
          <cell r="K190">
            <v>90</v>
          </cell>
        </row>
        <row r="191">
          <cell r="A191" t="str">
            <v>ZZZ</v>
          </cell>
          <cell r="B191" t="str">
            <v>TAX</v>
          </cell>
          <cell r="C191" t="str">
            <v>STP</v>
          </cell>
          <cell r="D191" t="str">
            <v>90 Support</v>
          </cell>
          <cell r="E191">
            <v>166.66666666666666</v>
          </cell>
          <cell r="F191">
            <v>0</v>
          </cell>
          <cell r="G191">
            <v>333.33333333333331</v>
          </cell>
          <cell r="H191">
            <v>0</v>
          </cell>
          <cell r="I191">
            <v>9</v>
          </cell>
          <cell r="J191" t="str">
            <v>TAX</v>
          </cell>
          <cell r="K191">
            <v>90</v>
          </cell>
        </row>
        <row r="192">
          <cell r="A192" t="str">
            <v>ZZZ</v>
          </cell>
          <cell r="B192" t="str">
            <v>Z2OPS</v>
          </cell>
          <cell r="C192" t="str">
            <v>STP</v>
          </cell>
          <cell r="D192" t="str">
            <v>90 Support</v>
          </cell>
          <cell r="E192">
            <v>998.80952380952374</v>
          </cell>
          <cell r="F192">
            <v>151.6</v>
          </cell>
          <cell r="G192">
            <v>1823.674242424242</v>
          </cell>
          <cell r="H192">
            <v>300.89999999999998</v>
          </cell>
          <cell r="I192">
            <v>9</v>
          </cell>
          <cell r="J192" t="str">
            <v>SUPPORT</v>
          </cell>
          <cell r="K192">
            <v>90</v>
          </cell>
        </row>
        <row r="193">
          <cell r="A193" t="str">
            <v>ZZZ</v>
          </cell>
          <cell r="B193" t="str">
            <v>Z3HRS</v>
          </cell>
          <cell r="C193" t="str">
            <v>STP</v>
          </cell>
          <cell r="D193" t="str">
            <v>90 Support</v>
          </cell>
          <cell r="E193">
            <v>253.96825396825398</v>
          </cell>
          <cell r="F193">
            <v>0</v>
          </cell>
          <cell r="G193">
            <v>416.66666666666663</v>
          </cell>
          <cell r="H193">
            <v>0</v>
          </cell>
          <cell r="I193">
            <v>9</v>
          </cell>
          <cell r="J193" t="str">
            <v>SUPPORT</v>
          </cell>
          <cell r="K193">
            <v>90</v>
          </cell>
        </row>
        <row r="194">
          <cell r="A194" t="str">
            <v>ZZZ</v>
          </cell>
          <cell r="B194" t="str">
            <v>Z4GTS</v>
          </cell>
          <cell r="C194" t="str">
            <v>STP</v>
          </cell>
          <cell r="D194" t="str">
            <v>90 Support</v>
          </cell>
          <cell r="E194">
            <v>0</v>
          </cell>
          <cell r="F194">
            <v>0</v>
          </cell>
          <cell r="G194">
            <v>174.24242424242422</v>
          </cell>
          <cell r="H194">
            <v>0</v>
          </cell>
          <cell r="I194">
            <v>9</v>
          </cell>
          <cell r="J194" t="str">
            <v>SUPPORT</v>
          </cell>
          <cell r="K194">
            <v>90</v>
          </cell>
        </row>
        <row r="195">
          <cell r="A195" t="str">
            <v>ZZZ</v>
          </cell>
          <cell r="B195" t="str">
            <v>Z5FIN</v>
          </cell>
          <cell r="C195" t="str">
            <v>STP</v>
          </cell>
          <cell r="D195" t="str">
            <v>90 Support</v>
          </cell>
          <cell r="E195">
            <v>333.33333333333331</v>
          </cell>
          <cell r="F195">
            <v>0</v>
          </cell>
          <cell r="G195">
            <v>666.66666666666663</v>
          </cell>
          <cell r="H195">
            <v>0</v>
          </cell>
          <cell r="I195">
            <v>9</v>
          </cell>
          <cell r="J195" t="str">
            <v>SUPPORT</v>
          </cell>
          <cell r="K195">
            <v>90</v>
          </cell>
        </row>
        <row r="196">
          <cell r="A196" t="str">
            <v>ABAS</v>
          </cell>
          <cell r="B196" t="str">
            <v>CIP (AA1)</v>
          </cell>
          <cell r="C196" t="str">
            <v>TOG</v>
          </cell>
          <cell r="D196" t="str">
            <v>40 Manager</v>
          </cell>
          <cell r="E196">
            <v>253.96825396825398</v>
          </cell>
          <cell r="F196">
            <v>128</v>
          </cell>
          <cell r="G196">
            <v>590.90909090909088</v>
          </cell>
          <cell r="H196">
            <v>128</v>
          </cell>
          <cell r="I196">
            <v>4</v>
          </cell>
          <cell r="J196" t="str">
            <v>CIP (AA1)</v>
          </cell>
          <cell r="K196">
            <v>40</v>
          </cell>
        </row>
        <row r="197">
          <cell r="A197" t="str">
            <v>ABAS</v>
          </cell>
          <cell r="B197" t="str">
            <v>CIP (AA1)</v>
          </cell>
          <cell r="C197" t="str">
            <v>TOG</v>
          </cell>
          <cell r="D197" t="str">
            <v>50 Assistant Manager</v>
          </cell>
          <cell r="E197">
            <v>333.33333333333331</v>
          </cell>
          <cell r="F197">
            <v>56</v>
          </cell>
          <cell r="G197">
            <v>666.66666666666663</v>
          </cell>
          <cell r="H197">
            <v>239</v>
          </cell>
          <cell r="I197">
            <v>5</v>
          </cell>
          <cell r="J197" t="str">
            <v>CIP (AA1)</v>
          </cell>
          <cell r="K197">
            <v>50</v>
          </cell>
        </row>
        <row r="198">
          <cell r="A198" t="str">
            <v>ABAS</v>
          </cell>
          <cell r="B198" t="str">
            <v>CIP (AA1)</v>
          </cell>
          <cell r="C198" t="str">
            <v>TOG</v>
          </cell>
          <cell r="D198" t="str">
            <v>51 Senior Consultant</v>
          </cell>
          <cell r="E198">
            <v>500</v>
          </cell>
          <cell r="F198">
            <v>278</v>
          </cell>
          <cell r="G198">
            <v>1000</v>
          </cell>
          <cell r="H198">
            <v>518</v>
          </cell>
          <cell r="I198">
            <v>5</v>
          </cell>
          <cell r="J198" t="str">
            <v>CIP (AA1)</v>
          </cell>
          <cell r="K198">
            <v>51</v>
          </cell>
        </row>
        <row r="199">
          <cell r="A199" t="str">
            <v>ABAS</v>
          </cell>
          <cell r="B199" t="str">
            <v>CIP (AA1)</v>
          </cell>
          <cell r="C199" t="str">
            <v>TOG</v>
          </cell>
          <cell r="D199" t="str">
            <v>60 Experience Accountant</v>
          </cell>
          <cell r="E199">
            <v>753.96825396825386</v>
          </cell>
          <cell r="F199">
            <v>270</v>
          </cell>
          <cell r="G199">
            <v>1590.9090909090908</v>
          </cell>
          <cell r="H199">
            <v>842</v>
          </cell>
          <cell r="I199">
            <v>6</v>
          </cell>
          <cell r="J199" t="str">
            <v>CIP (AA1)</v>
          </cell>
          <cell r="K199">
            <v>60</v>
          </cell>
        </row>
        <row r="200">
          <cell r="A200" t="str">
            <v>ABAS</v>
          </cell>
          <cell r="B200" t="str">
            <v>CIP (AA1)</v>
          </cell>
          <cell r="C200" t="str">
            <v>TOG</v>
          </cell>
          <cell r="D200" t="str">
            <v>60 Graduate</v>
          </cell>
          <cell r="E200">
            <v>352.18253968253964</v>
          </cell>
          <cell r="F200">
            <v>10</v>
          </cell>
          <cell r="G200">
            <v>336.17424242424244</v>
          </cell>
          <cell r="H200">
            <v>10</v>
          </cell>
          <cell r="I200">
            <v>6</v>
          </cell>
          <cell r="J200" t="str">
            <v>CIP (AA1)</v>
          </cell>
          <cell r="K200">
            <v>60</v>
          </cell>
        </row>
        <row r="201">
          <cell r="A201" t="str">
            <v>ABAS</v>
          </cell>
          <cell r="B201" t="str">
            <v>CIP (AA1)</v>
          </cell>
          <cell r="C201" t="str">
            <v>TOG</v>
          </cell>
          <cell r="D201" t="str">
            <v>62 Undergraduate</v>
          </cell>
          <cell r="E201">
            <v>0</v>
          </cell>
          <cell r="F201">
            <v>-13</v>
          </cell>
          <cell r="G201">
            <v>143.93939393939394</v>
          </cell>
          <cell r="H201">
            <v>-5</v>
          </cell>
          <cell r="I201">
            <v>6</v>
          </cell>
          <cell r="J201" t="str">
            <v>CIP (AA1)</v>
          </cell>
          <cell r="K201">
            <v>62</v>
          </cell>
        </row>
        <row r="202">
          <cell r="A202" t="str">
            <v>ABAS</v>
          </cell>
          <cell r="B202" t="str">
            <v>CIP (AA1)</v>
          </cell>
          <cell r="C202" t="str">
            <v>TOG</v>
          </cell>
          <cell r="D202" t="str">
            <v>80 Translator</v>
          </cell>
          <cell r="E202">
            <v>333.33333333333331</v>
          </cell>
          <cell r="F202">
            <v>38</v>
          </cell>
          <cell r="G202">
            <v>666.66666666666663</v>
          </cell>
          <cell r="H202">
            <v>78</v>
          </cell>
          <cell r="I202">
            <v>8</v>
          </cell>
          <cell r="J202" t="str">
            <v>CIP (AA1)</v>
          </cell>
          <cell r="K202">
            <v>80</v>
          </cell>
        </row>
        <row r="203">
          <cell r="A203" t="str">
            <v>ZZZ</v>
          </cell>
          <cell r="B203" t="str">
            <v>ABAS</v>
          </cell>
          <cell r="C203" t="str">
            <v>TOG</v>
          </cell>
          <cell r="D203" t="str">
            <v>50 Assistant Manager</v>
          </cell>
          <cell r="E203">
            <v>166.66666666666666</v>
          </cell>
          <cell r="F203">
            <v>0</v>
          </cell>
          <cell r="G203">
            <v>333.33333333333331</v>
          </cell>
          <cell r="H203">
            <v>0</v>
          </cell>
          <cell r="I203">
            <v>5</v>
          </cell>
          <cell r="J203" t="str">
            <v>ABAS</v>
          </cell>
          <cell r="K203">
            <v>50</v>
          </cell>
        </row>
        <row r="204">
          <cell r="A204" t="str">
            <v>ZZZ</v>
          </cell>
          <cell r="B204" t="str">
            <v>ABAS</v>
          </cell>
          <cell r="C204" t="str">
            <v>TOG</v>
          </cell>
          <cell r="D204" t="str">
            <v>90 Support</v>
          </cell>
          <cell r="E204">
            <v>325.39682539682536</v>
          </cell>
          <cell r="F204">
            <v>86</v>
          </cell>
          <cell r="G204">
            <v>484.84848484848482</v>
          </cell>
          <cell r="H204">
            <v>86</v>
          </cell>
          <cell r="I204">
            <v>9</v>
          </cell>
          <cell r="J204" t="str">
            <v>ABAS</v>
          </cell>
          <cell r="K204">
            <v>90</v>
          </cell>
        </row>
        <row r="205">
          <cell r="A205" t="str">
            <v>ZZZ</v>
          </cell>
          <cell r="B205" t="str">
            <v>Z5FIN</v>
          </cell>
          <cell r="C205" t="str">
            <v>TOG</v>
          </cell>
          <cell r="D205" t="str">
            <v>90 Support</v>
          </cell>
          <cell r="E205">
            <v>333.33333333333331</v>
          </cell>
          <cell r="F205">
            <v>0</v>
          </cell>
          <cell r="G205">
            <v>666.66666666666663</v>
          </cell>
          <cell r="H205">
            <v>0</v>
          </cell>
          <cell r="I205">
            <v>9</v>
          </cell>
          <cell r="J205" t="str">
            <v>SUPPORT</v>
          </cell>
          <cell r="K205">
            <v>90</v>
          </cell>
        </row>
      </sheetData>
      <sheetData sheetId="1" refreshError="1">
        <row r="2">
          <cell r="A2" t="str">
            <v>LOS</v>
          </cell>
          <cell r="B2" t="str">
            <v>INDUSTRYOLD</v>
          </cell>
          <cell r="C2" t="str">
            <v>OFFICE</v>
          </cell>
          <cell r="D2" t="str">
            <v>GRADENAME</v>
          </cell>
          <cell r="E2" t="str">
            <v>PTDSTD</v>
          </cell>
          <cell r="F2" t="str">
            <v>PTDCHR</v>
          </cell>
          <cell r="G2" t="str">
            <v>YTDSTD</v>
          </cell>
          <cell r="H2" t="str">
            <v>YTDCHR</v>
          </cell>
          <cell r="I2" t="str">
            <v>CLASS</v>
          </cell>
          <cell r="J2" t="str">
            <v>INDUSTRY</v>
          </cell>
          <cell r="K2" t="str">
            <v>GRADE</v>
          </cell>
        </row>
        <row r="3">
          <cell r="A3" t="str">
            <v>ABAS</v>
          </cell>
          <cell r="B3" t="str">
            <v>CIP (AA1)</v>
          </cell>
          <cell r="C3" t="str">
            <v>STP</v>
          </cell>
          <cell r="D3" t="str">
            <v>10 Partner</v>
          </cell>
          <cell r="E3">
            <v>182.53968253968253</v>
          </cell>
          <cell r="F3">
            <v>63</v>
          </cell>
          <cell r="G3">
            <v>257.57575757575756</v>
          </cell>
          <cell r="H3">
            <v>103</v>
          </cell>
          <cell r="I3">
            <v>1</v>
          </cell>
          <cell r="J3" t="str">
            <v>CIP (AA1)</v>
          </cell>
          <cell r="K3">
            <v>10</v>
          </cell>
        </row>
        <row r="4">
          <cell r="A4" t="str">
            <v>ABAS</v>
          </cell>
          <cell r="B4" t="str">
            <v>CIP (AA1)</v>
          </cell>
          <cell r="C4" t="str">
            <v>STP</v>
          </cell>
          <cell r="D4" t="str">
            <v>20 Director</v>
          </cell>
          <cell r="E4">
            <v>182.53968253968253</v>
          </cell>
          <cell r="F4">
            <v>95</v>
          </cell>
          <cell r="G4">
            <v>257.57575757575756</v>
          </cell>
          <cell r="H4">
            <v>131</v>
          </cell>
          <cell r="I4">
            <v>2</v>
          </cell>
          <cell r="J4" t="str">
            <v>CIP (AA1)</v>
          </cell>
          <cell r="K4">
            <v>20</v>
          </cell>
        </row>
        <row r="5">
          <cell r="A5" t="str">
            <v>ABAS</v>
          </cell>
          <cell r="B5" t="str">
            <v>CIP (AA1)</v>
          </cell>
          <cell r="C5" t="str">
            <v>STP</v>
          </cell>
          <cell r="D5" t="str">
            <v>30 Senior Manager</v>
          </cell>
          <cell r="E5">
            <v>333.33333333333331</v>
          </cell>
          <cell r="F5">
            <v>181.5</v>
          </cell>
          <cell r="G5">
            <v>666.66666666666663</v>
          </cell>
          <cell r="H5">
            <v>348.5</v>
          </cell>
          <cell r="I5">
            <v>3</v>
          </cell>
          <cell r="J5" t="str">
            <v>CIP (AA1)</v>
          </cell>
          <cell r="K5">
            <v>30</v>
          </cell>
        </row>
        <row r="6">
          <cell r="A6" t="str">
            <v>ABAS</v>
          </cell>
          <cell r="B6" t="str">
            <v>CIP (AA1)</v>
          </cell>
          <cell r="C6" t="str">
            <v>STP</v>
          </cell>
          <cell r="D6" t="str">
            <v>40 Manager</v>
          </cell>
          <cell r="E6">
            <v>333.33333333333331</v>
          </cell>
          <cell r="F6">
            <v>160</v>
          </cell>
          <cell r="G6">
            <v>666.66666666666663</v>
          </cell>
          <cell r="H6">
            <v>379</v>
          </cell>
          <cell r="I6">
            <v>4</v>
          </cell>
          <cell r="J6" t="str">
            <v>CIP (AA1)</v>
          </cell>
          <cell r="K6">
            <v>40</v>
          </cell>
        </row>
        <row r="7">
          <cell r="A7" t="str">
            <v>ABAS</v>
          </cell>
          <cell r="B7" t="str">
            <v>CIP (AA1)</v>
          </cell>
          <cell r="C7" t="str">
            <v>STP</v>
          </cell>
          <cell r="D7" t="str">
            <v>50 Assistant Manager</v>
          </cell>
          <cell r="E7">
            <v>333.33333333333331</v>
          </cell>
          <cell r="F7">
            <v>8</v>
          </cell>
          <cell r="G7">
            <v>666.66666666666663</v>
          </cell>
          <cell r="H7">
            <v>372</v>
          </cell>
          <cell r="I7">
            <v>5</v>
          </cell>
          <cell r="J7" t="str">
            <v>CIP (AA1)</v>
          </cell>
          <cell r="K7">
            <v>50</v>
          </cell>
        </row>
        <row r="8">
          <cell r="A8" t="str">
            <v>ABAS</v>
          </cell>
          <cell r="B8" t="str">
            <v>CIP (AA1)</v>
          </cell>
          <cell r="C8" t="str">
            <v>STP</v>
          </cell>
          <cell r="D8" t="str">
            <v>51 Senior Consultant</v>
          </cell>
          <cell r="E8">
            <v>611.11111111111109</v>
          </cell>
          <cell r="F8">
            <v>324</v>
          </cell>
          <cell r="G8">
            <v>1098.4848484848483</v>
          </cell>
          <cell r="H8">
            <v>776</v>
          </cell>
          <cell r="I8">
            <v>5</v>
          </cell>
          <cell r="J8" t="str">
            <v>CIP (AA1)</v>
          </cell>
          <cell r="K8">
            <v>51</v>
          </cell>
        </row>
        <row r="9">
          <cell r="A9" t="str">
            <v>ABAS</v>
          </cell>
          <cell r="B9" t="str">
            <v>CIP (AA1)</v>
          </cell>
          <cell r="C9" t="str">
            <v>STP</v>
          </cell>
          <cell r="D9" t="str">
            <v>60 Experience Accountant</v>
          </cell>
          <cell r="E9">
            <v>1555.5555555555557</v>
          </cell>
          <cell r="F9">
            <v>455</v>
          </cell>
          <cell r="G9">
            <v>2401.515151515151</v>
          </cell>
          <cell r="H9">
            <v>1256</v>
          </cell>
          <cell r="I9">
            <v>6</v>
          </cell>
          <cell r="J9" t="str">
            <v>CIP (AA1)</v>
          </cell>
          <cell r="K9">
            <v>60</v>
          </cell>
        </row>
        <row r="10">
          <cell r="A10" t="str">
            <v>ABAS</v>
          </cell>
          <cell r="B10" t="str">
            <v>CIP (AA1)</v>
          </cell>
          <cell r="C10" t="str">
            <v>STP</v>
          </cell>
          <cell r="D10" t="str">
            <v>60 Graduate</v>
          </cell>
          <cell r="E10">
            <v>833.33333333333326</v>
          </cell>
          <cell r="F10">
            <v>352</v>
          </cell>
          <cell r="G10">
            <v>1575.7575757575758</v>
          </cell>
          <cell r="H10">
            <v>1153</v>
          </cell>
          <cell r="I10">
            <v>6</v>
          </cell>
          <cell r="J10" t="str">
            <v>CIP (AA1)</v>
          </cell>
          <cell r="K10">
            <v>60</v>
          </cell>
        </row>
        <row r="11">
          <cell r="A11" t="str">
            <v>ABAS</v>
          </cell>
          <cell r="B11" t="str">
            <v>CIP (AA1)</v>
          </cell>
          <cell r="C11" t="str">
            <v>STP</v>
          </cell>
          <cell r="D11" t="str">
            <v>80 Translator</v>
          </cell>
          <cell r="E11">
            <v>166.66666666666666</v>
          </cell>
          <cell r="F11">
            <v>54</v>
          </cell>
          <cell r="G11">
            <v>333.33333333333331</v>
          </cell>
          <cell r="H11">
            <v>115.5</v>
          </cell>
          <cell r="I11">
            <v>8</v>
          </cell>
          <cell r="J11" t="str">
            <v>CIP (AA1)</v>
          </cell>
          <cell r="K11">
            <v>80</v>
          </cell>
        </row>
        <row r="12">
          <cell r="A12" t="str">
            <v>ABAS</v>
          </cell>
          <cell r="B12" t="str">
            <v>FS (AF1,AF9)</v>
          </cell>
          <cell r="C12" t="str">
            <v>STP</v>
          </cell>
          <cell r="D12" t="str">
            <v>30 Senior Manager</v>
          </cell>
          <cell r="E12">
            <v>166.66666666666666</v>
          </cell>
          <cell r="F12">
            <v>61</v>
          </cell>
          <cell r="G12">
            <v>333.33333333333331</v>
          </cell>
          <cell r="H12">
            <v>244</v>
          </cell>
          <cell r="I12">
            <v>3</v>
          </cell>
          <cell r="J12" t="str">
            <v>FS (AF1,AF9)</v>
          </cell>
          <cell r="K12">
            <v>30</v>
          </cell>
        </row>
        <row r="13">
          <cell r="A13" t="str">
            <v>ABAS</v>
          </cell>
          <cell r="B13" t="str">
            <v>FS (AF1,AF9)</v>
          </cell>
          <cell r="C13" t="str">
            <v>STP</v>
          </cell>
          <cell r="D13" t="str">
            <v>60 Experience Accountant</v>
          </cell>
          <cell r="E13">
            <v>587.30158730158735</v>
          </cell>
          <cell r="F13">
            <v>44</v>
          </cell>
          <cell r="G13">
            <v>1257.5757575757575</v>
          </cell>
          <cell r="H13">
            <v>244</v>
          </cell>
          <cell r="I13">
            <v>6</v>
          </cell>
          <cell r="J13" t="str">
            <v>FS (AF1,AF9)</v>
          </cell>
          <cell r="K13">
            <v>60</v>
          </cell>
        </row>
        <row r="14">
          <cell r="A14" t="str">
            <v>ABAS</v>
          </cell>
          <cell r="B14" t="str">
            <v>FS (AF1,AF9)</v>
          </cell>
          <cell r="C14" t="str">
            <v>STP</v>
          </cell>
          <cell r="D14" t="str">
            <v>60 Graduate</v>
          </cell>
          <cell r="E14">
            <v>166.66666666666666</v>
          </cell>
          <cell r="F14">
            <v>0</v>
          </cell>
          <cell r="G14">
            <v>333.33333333333331</v>
          </cell>
          <cell r="H14">
            <v>0</v>
          </cell>
          <cell r="I14">
            <v>6</v>
          </cell>
          <cell r="J14" t="str">
            <v>FS (AF1,AF9)</v>
          </cell>
          <cell r="K14">
            <v>60</v>
          </cell>
        </row>
        <row r="15">
          <cell r="A15" t="str">
            <v>LEGAL</v>
          </cell>
          <cell r="B15" t="str">
            <v>Other</v>
          </cell>
          <cell r="C15" t="str">
            <v>STP</v>
          </cell>
          <cell r="D15" t="str">
            <v>41 Legal Manager 2</v>
          </cell>
          <cell r="E15">
            <v>166.66666666666666</v>
          </cell>
          <cell r="F15">
            <v>80.099999999999994</v>
          </cell>
          <cell r="G15">
            <v>333.33333333333331</v>
          </cell>
          <cell r="H15">
            <v>93.8</v>
          </cell>
          <cell r="I15">
            <v>4</v>
          </cell>
          <cell r="J15" t="str">
            <v>Other</v>
          </cell>
          <cell r="K15">
            <v>41</v>
          </cell>
        </row>
        <row r="16">
          <cell r="A16" t="str">
            <v>LEGAL</v>
          </cell>
          <cell r="B16" t="str">
            <v>Other</v>
          </cell>
          <cell r="C16" t="str">
            <v>STP</v>
          </cell>
          <cell r="D16" t="str">
            <v>42 Legal Manager 1</v>
          </cell>
          <cell r="E16">
            <v>166.66666666666666</v>
          </cell>
          <cell r="F16">
            <v>97.3</v>
          </cell>
          <cell r="G16">
            <v>333.33333333333331</v>
          </cell>
          <cell r="H16">
            <v>227.1</v>
          </cell>
          <cell r="I16">
            <v>4</v>
          </cell>
          <cell r="J16" t="str">
            <v>Other</v>
          </cell>
          <cell r="K16">
            <v>42</v>
          </cell>
        </row>
        <row r="17">
          <cell r="A17" t="str">
            <v>LEGAL</v>
          </cell>
          <cell r="B17" t="str">
            <v>Other</v>
          </cell>
          <cell r="C17" t="str">
            <v>STP</v>
          </cell>
          <cell r="D17" t="str">
            <v>50 Legal Consultant 3</v>
          </cell>
          <cell r="E17">
            <v>166.66666666666666</v>
          </cell>
          <cell r="F17">
            <v>137.1</v>
          </cell>
          <cell r="G17">
            <v>333.33333333333331</v>
          </cell>
          <cell r="H17">
            <v>273.7</v>
          </cell>
          <cell r="I17">
            <v>5</v>
          </cell>
          <cell r="J17" t="str">
            <v>Other</v>
          </cell>
          <cell r="K17">
            <v>50</v>
          </cell>
        </row>
        <row r="18">
          <cell r="A18" t="str">
            <v>LEGAL</v>
          </cell>
          <cell r="B18" t="str">
            <v>Other</v>
          </cell>
          <cell r="C18" t="str">
            <v>STP</v>
          </cell>
          <cell r="D18" t="str">
            <v>51 Tax Consultant 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5</v>
          </cell>
          <cell r="J18" t="str">
            <v>Other</v>
          </cell>
          <cell r="K18">
            <v>51</v>
          </cell>
        </row>
        <row r="19">
          <cell r="A19" t="str">
            <v>LEGAL</v>
          </cell>
          <cell r="B19" t="str">
            <v>Other</v>
          </cell>
          <cell r="C19" t="str">
            <v>STP</v>
          </cell>
          <cell r="D19" t="str">
            <v>60 Legal Associate 3</v>
          </cell>
          <cell r="E19">
            <v>79.365079365079353</v>
          </cell>
          <cell r="F19">
            <v>0</v>
          </cell>
          <cell r="G19">
            <v>75.757575757575751</v>
          </cell>
          <cell r="H19">
            <v>0</v>
          </cell>
          <cell r="I19">
            <v>6</v>
          </cell>
          <cell r="J19" t="str">
            <v>Other</v>
          </cell>
          <cell r="K19">
            <v>60</v>
          </cell>
        </row>
        <row r="20">
          <cell r="A20" t="str">
            <v>TAX</v>
          </cell>
          <cell r="B20" t="str">
            <v>CIP</v>
          </cell>
          <cell r="C20" t="str">
            <v>STP</v>
          </cell>
          <cell r="D20" t="str">
            <v>30 Senior Manager 3</v>
          </cell>
          <cell r="E20">
            <v>166.66666666666666</v>
          </cell>
          <cell r="F20">
            <v>64</v>
          </cell>
          <cell r="G20">
            <v>333.33333333333331</v>
          </cell>
          <cell r="H20">
            <v>111</v>
          </cell>
          <cell r="I20">
            <v>3</v>
          </cell>
          <cell r="J20" t="str">
            <v>CIP</v>
          </cell>
          <cell r="K20">
            <v>30</v>
          </cell>
        </row>
        <row r="21">
          <cell r="A21" t="str">
            <v>TAX</v>
          </cell>
          <cell r="B21" t="str">
            <v>CIP</v>
          </cell>
          <cell r="C21" t="str">
            <v>STP</v>
          </cell>
          <cell r="D21" t="str">
            <v>31 Senior Manager 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3</v>
          </cell>
          <cell r="J21" t="str">
            <v>CIP</v>
          </cell>
          <cell r="K21">
            <v>31</v>
          </cell>
        </row>
        <row r="22">
          <cell r="A22" t="str">
            <v>TAX</v>
          </cell>
          <cell r="B22" t="str">
            <v>CIP</v>
          </cell>
          <cell r="C22" t="str">
            <v>STP</v>
          </cell>
          <cell r="D22" t="str">
            <v>32 Senior Manager 1</v>
          </cell>
          <cell r="E22">
            <v>166.66666666666666</v>
          </cell>
          <cell r="F22">
            <v>73.2</v>
          </cell>
          <cell r="G22">
            <v>333.33333333333331</v>
          </cell>
          <cell r="H22">
            <v>150.5</v>
          </cell>
          <cell r="I22">
            <v>3</v>
          </cell>
          <cell r="J22" t="str">
            <v>CIP</v>
          </cell>
          <cell r="K22">
            <v>32</v>
          </cell>
        </row>
        <row r="23">
          <cell r="A23" t="str">
            <v>TAX</v>
          </cell>
          <cell r="B23" t="str">
            <v>CIP</v>
          </cell>
          <cell r="C23" t="str">
            <v>STP</v>
          </cell>
          <cell r="D23" t="str">
            <v>40 Tax Manager 3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4</v>
          </cell>
          <cell r="J23" t="str">
            <v>CIP</v>
          </cell>
          <cell r="K23">
            <v>40</v>
          </cell>
        </row>
        <row r="24">
          <cell r="A24" t="str">
            <v>TAX</v>
          </cell>
          <cell r="B24" t="str">
            <v>CIP</v>
          </cell>
          <cell r="C24" t="str">
            <v>STP</v>
          </cell>
          <cell r="D24" t="str">
            <v>50 Tax Consultant 3</v>
          </cell>
          <cell r="E24">
            <v>166.66666666666666</v>
          </cell>
          <cell r="F24">
            <v>26.3</v>
          </cell>
          <cell r="G24">
            <v>333.33333333333331</v>
          </cell>
          <cell r="H24">
            <v>69.900000000000006</v>
          </cell>
          <cell r="I24">
            <v>5</v>
          </cell>
          <cell r="J24" t="str">
            <v>CIP</v>
          </cell>
          <cell r="K24">
            <v>50</v>
          </cell>
        </row>
        <row r="25">
          <cell r="A25" t="str">
            <v>TAX</v>
          </cell>
          <cell r="B25" t="str">
            <v>CIP</v>
          </cell>
          <cell r="C25" t="str">
            <v>STP</v>
          </cell>
          <cell r="D25" t="str">
            <v>51 Tax Consultant 2</v>
          </cell>
          <cell r="E25">
            <v>166.66666666666666</v>
          </cell>
          <cell r="F25">
            <v>72.5</v>
          </cell>
          <cell r="G25">
            <v>333.33333333333331</v>
          </cell>
          <cell r="H25">
            <v>133.5</v>
          </cell>
          <cell r="I25">
            <v>5</v>
          </cell>
          <cell r="J25" t="str">
            <v>CIP</v>
          </cell>
          <cell r="K25">
            <v>51</v>
          </cell>
        </row>
        <row r="26">
          <cell r="A26" t="str">
            <v>TAX</v>
          </cell>
          <cell r="B26" t="str">
            <v>CIP</v>
          </cell>
          <cell r="C26" t="str">
            <v>STP</v>
          </cell>
          <cell r="D26" t="str">
            <v>52 Tax Consultant 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5</v>
          </cell>
          <cell r="J26" t="str">
            <v>CIP</v>
          </cell>
          <cell r="K26">
            <v>52</v>
          </cell>
        </row>
        <row r="27">
          <cell r="A27" t="str">
            <v>TAX</v>
          </cell>
          <cell r="B27" t="str">
            <v>CIP</v>
          </cell>
          <cell r="C27" t="str">
            <v>STP</v>
          </cell>
          <cell r="D27" t="str">
            <v>60 Tax Associate 2</v>
          </cell>
          <cell r="E27">
            <v>166.66666666666666</v>
          </cell>
          <cell r="F27">
            <v>30.9</v>
          </cell>
          <cell r="G27">
            <v>333.33333333333331</v>
          </cell>
          <cell r="H27">
            <v>75.7</v>
          </cell>
          <cell r="I27">
            <v>6</v>
          </cell>
          <cell r="J27" t="str">
            <v>CIP</v>
          </cell>
          <cell r="K27">
            <v>60</v>
          </cell>
        </row>
        <row r="28">
          <cell r="A28" t="str">
            <v>TAX</v>
          </cell>
          <cell r="B28" t="str">
            <v>CIP</v>
          </cell>
          <cell r="C28" t="str">
            <v>STP</v>
          </cell>
          <cell r="D28" t="str">
            <v>61 Tax Associate 1</v>
          </cell>
          <cell r="E28">
            <v>166.66666666666666</v>
          </cell>
          <cell r="F28">
            <v>107.5</v>
          </cell>
          <cell r="G28">
            <v>227.27272727272728</v>
          </cell>
          <cell r="H28">
            <v>171.5</v>
          </cell>
          <cell r="I28">
            <v>6</v>
          </cell>
          <cell r="J28" t="str">
            <v>CIP</v>
          </cell>
          <cell r="K28">
            <v>61</v>
          </cell>
        </row>
        <row r="29">
          <cell r="A29" t="str">
            <v>ZZZ</v>
          </cell>
          <cell r="B29" t="str">
            <v>ABAS</v>
          </cell>
          <cell r="C29" t="str">
            <v>STP</v>
          </cell>
          <cell r="D29" t="str">
            <v>90 Support</v>
          </cell>
          <cell r="E29">
            <v>587.30158730158735</v>
          </cell>
          <cell r="F29">
            <v>0</v>
          </cell>
          <cell r="G29">
            <v>1310.6060606060605</v>
          </cell>
          <cell r="H29">
            <v>0</v>
          </cell>
          <cell r="I29">
            <v>9</v>
          </cell>
          <cell r="J29" t="str">
            <v>ABAS</v>
          </cell>
          <cell r="K29">
            <v>90</v>
          </cell>
        </row>
        <row r="30">
          <cell r="A30" t="str">
            <v>ZZZ</v>
          </cell>
          <cell r="B30" t="str">
            <v>TAX</v>
          </cell>
          <cell r="C30" t="str">
            <v>STP</v>
          </cell>
          <cell r="D30" t="str">
            <v>90 Support</v>
          </cell>
          <cell r="E30">
            <v>166.66666666666666</v>
          </cell>
          <cell r="F30">
            <v>0</v>
          </cell>
          <cell r="G30">
            <v>333.33333333333331</v>
          </cell>
          <cell r="H30">
            <v>0</v>
          </cell>
          <cell r="I30">
            <v>9</v>
          </cell>
          <cell r="J30" t="str">
            <v>TAX</v>
          </cell>
          <cell r="K30">
            <v>90</v>
          </cell>
        </row>
        <row r="31">
          <cell r="A31" t="str">
            <v>ZZZ</v>
          </cell>
          <cell r="B31" t="str">
            <v>Z2OPS</v>
          </cell>
          <cell r="C31" t="str">
            <v>STP</v>
          </cell>
          <cell r="D31" t="str">
            <v>90 Support</v>
          </cell>
          <cell r="E31">
            <v>998.80952380952374</v>
          </cell>
          <cell r="F31">
            <v>151.6</v>
          </cell>
          <cell r="G31">
            <v>1823.674242424242</v>
          </cell>
          <cell r="H31">
            <v>300.89999999999998</v>
          </cell>
          <cell r="I31">
            <v>9</v>
          </cell>
          <cell r="J31" t="str">
            <v>SUPPORT</v>
          </cell>
          <cell r="K31">
            <v>90</v>
          </cell>
        </row>
        <row r="32">
          <cell r="A32" t="str">
            <v>ZZZ</v>
          </cell>
          <cell r="B32" t="str">
            <v>Z3HRS</v>
          </cell>
          <cell r="C32" t="str">
            <v>STP</v>
          </cell>
          <cell r="D32" t="str">
            <v>90 Support</v>
          </cell>
          <cell r="E32">
            <v>253.96825396825398</v>
          </cell>
          <cell r="F32">
            <v>0</v>
          </cell>
          <cell r="G32">
            <v>416.66666666666663</v>
          </cell>
          <cell r="H32">
            <v>0</v>
          </cell>
          <cell r="I32">
            <v>9</v>
          </cell>
          <cell r="J32" t="str">
            <v>SUPPORT</v>
          </cell>
          <cell r="K32">
            <v>90</v>
          </cell>
        </row>
        <row r="33">
          <cell r="A33" t="str">
            <v>ZZZ</v>
          </cell>
          <cell r="B33" t="str">
            <v>Z4GTS</v>
          </cell>
          <cell r="C33" t="str">
            <v>STP</v>
          </cell>
          <cell r="D33" t="str">
            <v>90 Support</v>
          </cell>
          <cell r="E33">
            <v>0</v>
          </cell>
          <cell r="F33">
            <v>0</v>
          </cell>
          <cell r="G33">
            <v>174.24242424242422</v>
          </cell>
          <cell r="H33">
            <v>0</v>
          </cell>
          <cell r="I33">
            <v>9</v>
          </cell>
          <cell r="J33" t="str">
            <v>SUPPORT</v>
          </cell>
          <cell r="K33">
            <v>90</v>
          </cell>
        </row>
        <row r="34">
          <cell r="A34" t="str">
            <v>ZZZ</v>
          </cell>
          <cell r="B34" t="str">
            <v>Z5FIN</v>
          </cell>
          <cell r="C34" t="str">
            <v>STP</v>
          </cell>
          <cell r="D34" t="str">
            <v>90 Support</v>
          </cell>
          <cell r="E34">
            <v>333.33333333333331</v>
          </cell>
          <cell r="F34">
            <v>0</v>
          </cell>
          <cell r="G34">
            <v>666.66666666666663</v>
          </cell>
          <cell r="H34">
            <v>0</v>
          </cell>
          <cell r="I34">
            <v>9</v>
          </cell>
          <cell r="J34" t="str">
            <v>SUPPORT</v>
          </cell>
          <cell r="K34">
            <v>90</v>
          </cell>
        </row>
      </sheetData>
      <sheetData sheetId="2" refreshError="1">
        <row r="4">
          <cell r="A4" t="str">
            <v>September 2003 Mid-Month</v>
          </cell>
        </row>
      </sheetData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Contents"/>
      <sheetName val="User Guide"/>
      <sheetName val="ManRep"/>
      <sheetName val="BS"/>
      <sheetName val="IS"/>
      <sheetName val="Cashflow"/>
      <sheetName val="Equity"/>
      <sheetName val="N1"/>
      <sheetName val="N2"/>
      <sheetName val="N3-1"/>
      <sheetName val="N3-2"/>
      <sheetName val="N3-3"/>
      <sheetName val="N3-4"/>
      <sheetName val="N3-5"/>
      <sheetName val="N3C"/>
      <sheetName val="N4-1"/>
      <sheetName val="N4-2"/>
      <sheetName val="N4-3"/>
      <sheetName val="N4-4"/>
      <sheetName val="N4-5"/>
      <sheetName val="Asset P. Loans"/>
      <sheetName val="N4-6"/>
      <sheetName val="N4C"/>
      <sheetName val="N5-1"/>
      <sheetName val="N5-2"/>
      <sheetName val="N5-3"/>
      <sheetName val="N5-4"/>
      <sheetName val="N5-5"/>
      <sheetName val="N5-6"/>
      <sheetName val="N5-7"/>
      <sheetName val="N6-1"/>
      <sheetName val="N6-2"/>
      <sheetName val="N6-3"/>
      <sheetName val="N7"/>
      <sheetName val="N8"/>
      <sheetName val="N8C"/>
      <sheetName val="N9"/>
      <sheetName val="N9C"/>
      <sheetName val="N10-1"/>
      <sheetName val="N10-2"/>
      <sheetName val="N10C"/>
      <sheetName val="N11"/>
      <sheetName val="N12"/>
      <sheetName val="N13"/>
      <sheetName val="N14"/>
      <sheetName val="N15"/>
      <sheetName val="N16-1"/>
      <sheetName val="N16-2"/>
      <sheetName val="N17"/>
      <sheetName val="N18-1"/>
      <sheetName val="N18-2"/>
      <sheetName val="N19-1"/>
      <sheetName val="N19-2"/>
      <sheetName val="N20-1"/>
      <sheetName val="N20-2"/>
      <sheetName val="N20-3"/>
      <sheetName val="N20C"/>
      <sheetName val="N21-1"/>
      <sheetName val="N21-2"/>
      <sheetName val="N21-3"/>
      <sheetName val="N21-4"/>
      <sheetName val="N21-5"/>
      <sheetName val="N21-6"/>
      <sheetName val="N21-7"/>
      <sheetName val="N22"/>
      <sheetName val="N23"/>
      <sheetName val="N24"/>
      <sheetName val="N25"/>
      <sheetName val="N26"/>
      <sheetName val="Comments"/>
      <sheetName val="App 1"/>
      <sheetName val="App 2"/>
      <sheetName val="Module1"/>
      <sheetName val="Module2"/>
      <sheetName val="Module3"/>
      <sheetName val="Wiederhergestellt_Tabelle1"/>
      <sheetName val="Ìîäóëü1"/>
    </sheetNames>
    <sheetDataSet>
      <sheetData sheetId="0" refreshError="1">
        <row r="21">
          <cell r="D21" t="str">
            <v>Donau Bank AG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G7">
            <v>36892</v>
          </cell>
        </row>
        <row r="8">
          <cell r="G8">
            <v>37256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Loan Portfolio"/>
      <sheetName val="Business Loan Portfolio"/>
      <sheetName val="Staff"/>
      <sheetName val="Other Loan Portfolio"/>
      <sheetName val="Other Businesses"/>
      <sheetName val="Branch"/>
      <sheetName val="LookUp"/>
      <sheetName val="Historical development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Caja Los Andes Bolivia</v>
          </cell>
          <cell r="C2" t="str">
            <v>USD</v>
          </cell>
        </row>
        <row r="3">
          <cell r="A3" t="str">
            <v>Calpia El Salvador</v>
          </cell>
          <cell r="C3" t="str">
            <v>EUR</v>
          </cell>
        </row>
        <row r="4">
          <cell r="A4" t="str">
            <v>Confia Nicaragua</v>
          </cell>
        </row>
        <row r="5">
          <cell r="A5" t="str">
            <v>FEFAD Albania</v>
          </cell>
        </row>
        <row r="6">
          <cell r="A6" t="str">
            <v>KMB Russia</v>
          </cell>
        </row>
        <row r="7">
          <cell r="A7" t="str">
            <v>MBG Georgia</v>
          </cell>
        </row>
        <row r="8">
          <cell r="A8" t="str">
            <v>MEB Philippines</v>
          </cell>
        </row>
        <row r="9">
          <cell r="A9" t="str">
            <v>MEC Moldova</v>
          </cell>
        </row>
        <row r="10">
          <cell r="A10" t="str">
            <v>MCN Haiti</v>
          </cell>
        </row>
        <row r="11">
          <cell r="A11" t="str">
            <v>MCR Romania</v>
          </cell>
        </row>
        <row r="12">
          <cell r="A12" t="str">
            <v>MEB Bosnia &amp; Herzegovina</v>
          </cell>
        </row>
        <row r="13">
          <cell r="A13" t="str">
            <v>MEB Kosovo</v>
          </cell>
        </row>
        <row r="14">
          <cell r="A14" t="str">
            <v>MFB Yugoslavia</v>
          </cell>
        </row>
        <row r="15">
          <cell r="A15" t="str">
            <v>MFB Ukraine</v>
          </cell>
        </row>
        <row r="16">
          <cell r="A16" t="str">
            <v>NovoBanco Mozambique</v>
          </cell>
        </row>
        <row r="17">
          <cell r="A17" t="str">
            <v>ProCredit Bulgaria</v>
          </cell>
        </row>
        <row r="18">
          <cell r="A18" t="str">
            <v>SFE Ecuador</v>
          </cell>
        </row>
        <row r="19">
          <cell r="A19" t="str">
            <v>Sikaman Savings &amp; Loans Ghana</v>
          </cell>
        </row>
      </sheetData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nding Data"/>
      <sheetName val="Inflation&amp;Exchange rates"/>
      <sheetName val="Analytical Scoresheet"/>
      <sheetName val="Input all dates"/>
      <sheetName val="..."/>
      <sheetName val="FS 1999_initial"/>
      <sheetName val="FS 2000_initial"/>
      <sheetName val="FS 1998, FS 1999"/>
      <sheetName val="FS 2000, FS 2001"/>
      <sheetName val="FS 2002"/>
      <sheetName val="All dates - ccy"/>
      <sheetName val="All dates - mat"/>
      <sheetName val="All dates - geo"/>
      <sheetName val="All dates - eff %"/>
      <sheetName val="FIDP 2001"/>
      <sheetName val="FIDP 200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GKO-OFZ MICEX 281207"/>
      <sheetName val="Russian Eurobonds"/>
      <sheetName val="Non-Russian Eurobonds"/>
      <sheetName val="OVVZ"/>
      <sheetName val="Eurobond Calendar"/>
      <sheetName val="Corp Shares MICEX 281207"/>
      <sheetName val="Corp Shares MICEX 271207"/>
      <sheetName val="Corp shares RTS 281207"/>
      <sheetName val="Corp shares RTS 271207"/>
      <sheetName val="Gazprom on SPBEX-RTS"/>
      <sheetName val="ADR's &amp; GDR's 28.12.2007"/>
      <sheetName val="RTS board 281207"/>
      <sheetName val="RTS board 271207"/>
      <sheetName val="Shares OTC 281207"/>
      <sheetName val="Muni Bonds MICEX 281207"/>
      <sheetName val="Muni Bonds MICEX 271207"/>
      <sheetName val="Munis SPCEX 281207"/>
      <sheetName val="Munis SPCEX 271207"/>
      <sheetName val="CorpBoE 281207"/>
      <sheetName val="Corp Bonds MICEX 281207"/>
      <sheetName val="Corp Bonds MICEX 271207"/>
      <sheetName val="PIFs 291207"/>
      <sheetName val="accrued coupon"/>
      <sheetName val="12mo history"/>
      <sheetName val="12 months equity"/>
      <sheetName val="Additional Bo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FRS notes"/>
      <sheetName val="Loans"/>
      <sheetName val="ind"/>
      <sheetName val="TopGroups"/>
      <sheetName val="selected"/>
      <sheetName val="summary"/>
      <sheetName val="TOP"/>
      <sheetName val="industries"/>
      <sheetName val=" new"/>
      <sheetName val="BS LS"/>
      <sheetName val="Off LS"/>
      <sheetName val="BD"/>
      <sheetName val="OffBs"/>
    </sheetNames>
    <sheetDataSet>
      <sheetData sheetId="0"/>
      <sheetData sheetId="1" refreshError="1">
        <row r="11">
          <cell r="J11">
            <v>38643</v>
          </cell>
        </row>
        <row r="12">
          <cell r="J12">
            <v>38404</v>
          </cell>
        </row>
        <row r="13">
          <cell r="J13">
            <v>38343</v>
          </cell>
        </row>
        <row r="14">
          <cell r="J14">
            <v>38397</v>
          </cell>
        </row>
        <row r="15">
          <cell r="J15">
            <v>38628</v>
          </cell>
        </row>
        <row r="16">
          <cell r="J16">
            <v>38677</v>
          </cell>
        </row>
        <row r="17">
          <cell r="J17">
            <v>38511</v>
          </cell>
        </row>
        <row r="18">
          <cell r="J18">
            <v>38517</v>
          </cell>
        </row>
        <row r="19">
          <cell r="J19">
            <v>38608</v>
          </cell>
        </row>
        <row r="20">
          <cell r="J20">
            <v>38649</v>
          </cell>
        </row>
        <row r="21">
          <cell r="J21">
            <v>38530</v>
          </cell>
        </row>
        <row r="22">
          <cell r="J22">
            <v>38565</v>
          </cell>
        </row>
        <row r="23">
          <cell r="J23">
            <v>38635</v>
          </cell>
        </row>
        <row r="24">
          <cell r="J24">
            <v>38636</v>
          </cell>
        </row>
        <row r="25">
          <cell r="J25">
            <v>38141</v>
          </cell>
        </row>
        <row r="26">
          <cell r="J26">
            <v>38287</v>
          </cell>
        </row>
        <row r="27">
          <cell r="J27">
            <v>38534</v>
          </cell>
        </row>
        <row r="28">
          <cell r="J28">
            <v>38615</v>
          </cell>
        </row>
        <row r="29">
          <cell r="J29">
            <v>38582</v>
          </cell>
        </row>
        <row r="30">
          <cell r="J30">
            <v>38531</v>
          </cell>
        </row>
        <row r="31">
          <cell r="J31">
            <v>38602</v>
          </cell>
        </row>
        <row r="32">
          <cell r="J32">
            <v>38530</v>
          </cell>
        </row>
        <row r="33">
          <cell r="J33">
            <v>38642</v>
          </cell>
        </row>
        <row r="34">
          <cell r="J34">
            <v>38713</v>
          </cell>
        </row>
        <row r="35">
          <cell r="J35">
            <v>38671</v>
          </cell>
        </row>
        <row r="36">
          <cell r="J36">
            <v>38680</v>
          </cell>
        </row>
        <row r="37">
          <cell r="J37">
            <v>38303</v>
          </cell>
        </row>
        <row r="38">
          <cell r="J38">
            <v>38348</v>
          </cell>
        </row>
        <row r="39">
          <cell r="J39">
            <v>38348</v>
          </cell>
        </row>
        <row r="40">
          <cell r="J40">
            <v>38505</v>
          </cell>
        </row>
        <row r="41">
          <cell r="J41">
            <v>38637</v>
          </cell>
        </row>
        <row r="42">
          <cell r="J42">
            <v>38273</v>
          </cell>
        </row>
        <row r="43">
          <cell r="J43">
            <v>38524</v>
          </cell>
        </row>
        <row r="44">
          <cell r="J44">
            <v>38470</v>
          </cell>
        </row>
        <row r="45">
          <cell r="J45">
            <v>38700</v>
          </cell>
        </row>
        <row r="46">
          <cell r="J46">
            <v>38694</v>
          </cell>
        </row>
        <row r="47">
          <cell r="J47">
            <v>38713</v>
          </cell>
        </row>
        <row r="48">
          <cell r="J48">
            <v>38715</v>
          </cell>
        </row>
        <row r="49">
          <cell r="J49">
            <v>38488</v>
          </cell>
        </row>
        <row r="50">
          <cell r="J50">
            <v>38609</v>
          </cell>
        </row>
        <row r="51">
          <cell r="J51">
            <v>38604</v>
          </cell>
        </row>
        <row r="52">
          <cell r="J52">
            <v>38608</v>
          </cell>
        </row>
        <row r="53">
          <cell r="J53">
            <v>38701</v>
          </cell>
        </row>
        <row r="54">
          <cell r="J54">
            <v>38398</v>
          </cell>
        </row>
        <row r="55">
          <cell r="J55">
            <v>38687</v>
          </cell>
        </row>
        <row r="56">
          <cell r="J56">
            <v>38586</v>
          </cell>
        </row>
        <row r="57">
          <cell r="J57">
            <v>38636</v>
          </cell>
        </row>
        <row r="58">
          <cell r="J58">
            <v>38572</v>
          </cell>
        </row>
        <row r="59">
          <cell r="J59">
            <v>38518</v>
          </cell>
        </row>
        <row r="60">
          <cell r="J60">
            <v>38701</v>
          </cell>
        </row>
        <row r="61">
          <cell r="J61">
            <v>38397</v>
          </cell>
        </row>
        <row r="62">
          <cell r="J62">
            <v>38532</v>
          </cell>
        </row>
        <row r="63">
          <cell r="J63">
            <v>38588</v>
          </cell>
        </row>
        <row r="64">
          <cell r="J64">
            <v>38138</v>
          </cell>
        </row>
        <row r="65">
          <cell r="J65">
            <v>38519</v>
          </cell>
        </row>
        <row r="66">
          <cell r="J66">
            <v>38553</v>
          </cell>
        </row>
        <row r="67">
          <cell r="J67">
            <v>37697</v>
          </cell>
        </row>
        <row r="68">
          <cell r="J68">
            <v>38450</v>
          </cell>
        </row>
        <row r="69">
          <cell r="J69">
            <v>38450</v>
          </cell>
        </row>
        <row r="70">
          <cell r="J70">
            <v>38558</v>
          </cell>
        </row>
        <row r="71">
          <cell r="J71">
            <v>38713</v>
          </cell>
        </row>
        <row r="72">
          <cell r="J72">
            <v>38653</v>
          </cell>
        </row>
        <row r="73">
          <cell r="J73">
            <v>38695</v>
          </cell>
        </row>
        <row r="74">
          <cell r="J74">
            <v>38685</v>
          </cell>
        </row>
        <row r="75">
          <cell r="J75">
            <v>38684</v>
          </cell>
        </row>
        <row r="76">
          <cell r="J76">
            <v>38590</v>
          </cell>
        </row>
        <row r="77">
          <cell r="J77">
            <v>38587</v>
          </cell>
        </row>
        <row r="78">
          <cell r="J78">
            <v>38651</v>
          </cell>
        </row>
        <row r="79">
          <cell r="J79">
            <v>38681</v>
          </cell>
        </row>
        <row r="80">
          <cell r="J80">
            <v>38555</v>
          </cell>
        </row>
        <row r="81">
          <cell r="J81">
            <v>38670</v>
          </cell>
        </row>
        <row r="82">
          <cell r="J82">
            <v>38667</v>
          </cell>
        </row>
        <row r="83">
          <cell r="J83">
            <v>38665</v>
          </cell>
        </row>
        <row r="84">
          <cell r="J84">
            <v>38713</v>
          </cell>
        </row>
        <row r="85">
          <cell r="J85">
            <v>38693</v>
          </cell>
        </row>
        <row r="86">
          <cell r="J86">
            <v>38622</v>
          </cell>
        </row>
        <row r="87">
          <cell r="J87">
            <v>38397</v>
          </cell>
        </row>
        <row r="88">
          <cell r="J88">
            <v>38422</v>
          </cell>
        </row>
        <row r="89">
          <cell r="J89">
            <v>38713</v>
          </cell>
        </row>
        <row r="90">
          <cell r="J90">
            <v>38708</v>
          </cell>
        </row>
        <row r="91">
          <cell r="J91">
            <v>38639</v>
          </cell>
        </row>
        <row r="92">
          <cell r="J92">
            <v>38628</v>
          </cell>
        </row>
        <row r="93">
          <cell r="J93">
            <v>38506</v>
          </cell>
        </row>
        <row r="94">
          <cell r="J94">
            <v>38460</v>
          </cell>
        </row>
        <row r="95">
          <cell r="J95">
            <v>38513</v>
          </cell>
        </row>
        <row r="96">
          <cell r="J96">
            <v>38631</v>
          </cell>
        </row>
        <row r="97">
          <cell r="J97">
            <v>38663</v>
          </cell>
        </row>
        <row r="98">
          <cell r="J98">
            <v>38454</v>
          </cell>
        </row>
        <row r="99">
          <cell r="J99">
            <v>38534</v>
          </cell>
        </row>
        <row r="100">
          <cell r="J100">
            <v>38701</v>
          </cell>
        </row>
        <row r="101">
          <cell r="J101">
            <v>38642</v>
          </cell>
        </row>
        <row r="102">
          <cell r="J102">
            <v>38656</v>
          </cell>
        </row>
        <row r="103">
          <cell r="J103">
            <v>38715</v>
          </cell>
        </row>
        <row r="104">
          <cell r="J104">
            <v>38650</v>
          </cell>
        </row>
        <row r="105">
          <cell r="J105">
            <v>38688</v>
          </cell>
        </row>
        <row r="106">
          <cell r="J106">
            <v>38684</v>
          </cell>
        </row>
        <row r="107">
          <cell r="J107">
            <v>38372</v>
          </cell>
        </row>
        <row r="108">
          <cell r="J108">
            <v>38351</v>
          </cell>
        </row>
        <row r="109">
          <cell r="J109">
            <v>38320</v>
          </cell>
        </row>
        <row r="110">
          <cell r="J110">
            <v>38341</v>
          </cell>
        </row>
        <row r="111">
          <cell r="J111">
            <v>38573</v>
          </cell>
        </row>
        <row r="112">
          <cell r="J112">
            <v>38586</v>
          </cell>
        </row>
        <row r="113">
          <cell r="J113">
            <v>38519</v>
          </cell>
        </row>
        <row r="114">
          <cell r="J114">
            <v>38663</v>
          </cell>
        </row>
        <row r="115">
          <cell r="J115">
            <v>38644</v>
          </cell>
        </row>
        <row r="116">
          <cell r="J116">
            <v>38607</v>
          </cell>
        </row>
        <row r="117">
          <cell r="J117">
            <v>38712</v>
          </cell>
        </row>
        <row r="118">
          <cell r="J118">
            <v>38344</v>
          </cell>
        </row>
        <row r="119">
          <cell r="J119">
            <v>38475</v>
          </cell>
        </row>
        <row r="120">
          <cell r="J120">
            <v>38475</v>
          </cell>
        </row>
        <row r="121">
          <cell r="J121">
            <v>38645</v>
          </cell>
        </row>
        <row r="122">
          <cell r="J122">
            <v>38523</v>
          </cell>
        </row>
        <row r="123">
          <cell r="J123">
            <v>38523</v>
          </cell>
        </row>
        <row r="124">
          <cell r="J124">
            <v>38693</v>
          </cell>
        </row>
        <row r="125">
          <cell r="J125">
            <v>38581</v>
          </cell>
        </row>
        <row r="126">
          <cell r="J126">
            <v>38558</v>
          </cell>
        </row>
        <row r="127">
          <cell r="J127">
            <v>38649</v>
          </cell>
        </row>
        <row r="128">
          <cell r="J128">
            <v>38506</v>
          </cell>
        </row>
        <row r="129">
          <cell r="J129">
            <v>38533</v>
          </cell>
        </row>
        <row r="130">
          <cell r="J130">
            <v>38506</v>
          </cell>
        </row>
        <row r="131">
          <cell r="J131">
            <v>38503</v>
          </cell>
        </row>
        <row r="132">
          <cell r="J132">
            <v>38713</v>
          </cell>
        </row>
        <row r="133">
          <cell r="J133">
            <v>38583</v>
          </cell>
        </row>
        <row r="134">
          <cell r="J134">
            <v>38638</v>
          </cell>
        </row>
        <row r="135">
          <cell r="J135">
            <v>38540</v>
          </cell>
        </row>
        <row r="136">
          <cell r="J136">
            <v>38615</v>
          </cell>
        </row>
        <row r="137">
          <cell r="J137">
            <v>38706</v>
          </cell>
        </row>
        <row r="138">
          <cell r="J138">
            <v>38679</v>
          </cell>
        </row>
        <row r="139">
          <cell r="J139">
            <v>38560</v>
          </cell>
        </row>
        <row r="140">
          <cell r="J140">
            <v>38560</v>
          </cell>
        </row>
        <row r="141">
          <cell r="J141">
            <v>38541</v>
          </cell>
        </row>
        <row r="142">
          <cell r="J142">
            <v>38470</v>
          </cell>
        </row>
        <row r="143">
          <cell r="J143">
            <v>38435</v>
          </cell>
        </row>
        <row r="144">
          <cell r="J144">
            <v>38138</v>
          </cell>
        </row>
        <row r="145">
          <cell r="J145">
            <v>38684</v>
          </cell>
        </row>
        <row r="146">
          <cell r="J146">
            <v>38702</v>
          </cell>
        </row>
        <row r="147">
          <cell r="J147">
            <v>38701</v>
          </cell>
        </row>
        <row r="148">
          <cell r="J148">
            <v>38680</v>
          </cell>
        </row>
        <row r="149">
          <cell r="J149">
            <v>38602</v>
          </cell>
        </row>
        <row r="150">
          <cell r="J150">
            <v>38638</v>
          </cell>
        </row>
        <row r="151">
          <cell r="J151">
            <v>38707</v>
          </cell>
        </row>
        <row r="152">
          <cell r="J152">
            <v>38562</v>
          </cell>
        </row>
        <row r="153">
          <cell r="J153">
            <v>38635</v>
          </cell>
        </row>
        <row r="154">
          <cell r="J154">
            <v>38393</v>
          </cell>
        </row>
        <row r="155">
          <cell r="J155">
            <v>38670</v>
          </cell>
        </row>
        <row r="156">
          <cell r="J156">
            <v>38436</v>
          </cell>
        </row>
        <row r="157">
          <cell r="J157">
            <v>38534</v>
          </cell>
        </row>
        <row r="158">
          <cell r="J158">
            <v>38552</v>
          </cell>
        </row>
        <row r="159">
          <cell r="J159">
            <v>38581</v>
          </cell>
        </row>
        <row r="160">
          <cell r="J160">
            <v>38642</v>
          </cell>
        </row>
        <row r="161">
          <cell r="J161">
            <v>38700</v>
          </cell>
        </row>
        <row r="162">
          <cell r="J162">
            <v>38569</v>
          </cell>
        </row>
        <row r="163">
          <cell r="J163">
            <v>38663</v>
          </cell>
        </row>
        <row r="164">
          <cell r="J164">
            <v>38691</v>
          </cell>
        </row>
        <row r="165">
          <cell r="J165">
            <v>38448</v>
          </cell>
        </row>
        <row r="166">
          <cell r="J166">
            <v>38649</v>
          </cell>
        </row>
        <row r="167">
          <cell r="J167">
            <v>38681</v>
          </cell>
        </row>
        <row r="168">
          <cell r="J168">
            <v>38607</v>
          </cell>
        </row>
        <row r="169">
          <cell r="J169">
            <v>38259</v>
          </cell>
        </row>
        <row r="170">
          <cell r="J170">
            <v>38261</v>
          </cell>
        </row>
        <row r="171">
          <cell r="J171">
            <v>38322</v>
          </cell>
        </row>
        <row r="172">
          <cell r="J172">
            <v>38510</v>
          </cell>
        </row>
        <row r="173">
          <cell r="J173">
            <v>38510</v>
          </cell>
        </row>
        <row r="174">
          <cell r="J174">
            <v>38468</v>
          </cell>
        </row>
        <row r="175">
          <cell r="J175">
            <v>38637</v>
          </cell>
        </row>
        <row r="176">
          <cell r="J176">
            <v>38673</v>
          </cell>
        </row>
        <row r="177">
          <cell r="J177">
            <v>38687</v>
          </cell>
        </row>
        <row r="178">
          <cell r="J178">
            <v>38651</v>
          </cell>
        </row>
        <row r="179">
          <cell r="J179">
            <v>38568</v>
          </cell>
        </row>
        <row r="180">
          <cell r="J180">
            <v>38652</v>
          </cell>
        </row>
        <row r="181">
          <cell r="J181">
            <v>38684</v>
          </cell>
        </row>
        <row r="182">
          <cell r="J182">
            <v>38510</v>
          </cell>
        </row>
        <row r="183">
          <cell r="J183">
            <v>38484</v>
          </cell>
        </row>
        <row r="184">
          <cell r="J184">
            <v>38602</v>
          </cell>
        </row>
        <row r="185">
          <cell r="J185">
            <v>38659</v>
          </cell>
        </row>
        <row r="186">
          <cell r="J186">
            <v>38555</v>
          </cell>
        </row>
        <row r="187">
          <cell r="J187">
            <v>38534</v>
          </cell>
        </row>
        <row r="188">
          <cell r="J188">
            <v>38601</v>
          </cell>
        </row>
        <row r="189">
          <cell r="J189">
            <v>38692</v>
          </cell>
        </row>
        <row r="190">
          <cell r="J190">
            <v>38553</v>
          </cell>
        </row>
        <row r="191">
          <cell r="J191">
            <v>38539</v>
          </cell>
        </row>
        <row r="192">
          <cell r="J192">
            <v>38523</v>
          </cell>
        </row>
        <row r="193">
          <cell r="J193">
            <v>38071</v>
          </cell>
        </row>
        <row r="194">
          <cell r="J194">
            <v>38658</v>
          </cell>
        </row>
        <row r="195">
          <cell r="J195">
            <v>38658</v>
          </cell>
        </row>
        <row r="196">
          <cell r="J196">
            <v>38558</v>
          </cell>
        </row>
        <row r="197">
          <cell r="J197">
            <v>38713</v>
          </cell>
        </row>
        <row r="198">
          <cell r="J198">
            <v>38307</v>
          </cell>
        </row>
        <row r="199">
          <cell r="J199">
            <v>38268</v>
          </cell>
        </row>
        <row r="200">
          <cell r="J200">
            <v>38416</v>
          </cell>
        </row>
        <row r="201">
          <cell r="J201">
            <v>38558</v>
          </cell>
        </row>
        <row r="202">
          <cell r="J202">
            <v>38558</v>
          </cell>
        </row>
        <row r="203">
          <cell r="J203">
            <v>38686</v>
          </cell>
        </row>
        <row r="204">
          <cell r="J204">
            <v>38512</v>
          </cell>
        </row>
        <row r="205">
          <cell r="J205">
            <v>38568</v>
          </cell>
        </row>
        <row r="206">
          <cell r="J206">
            <v>38499</v>
          </cell>
        </row>
        <row r="207">
          <cell r="J207">
            <v>38498</v>
          </cell>
        </row>
        <row r="208">
          <cell r="J208">
            <v>38699</v>
          </cell>
        </row>
        <row r="209">
          <cell r="J209">
            <v>38672</v>
          </cell>
        </row>
        <row r="210">
          <cell r="J210">
            <v>38638</v>
          </cell>
        </row>
        <row r="211">
          <cell r="J211">
            <v>38555</v>
          </cell>
        </row>
        <row r="212">
          <cell r="J212">
            <v>38632</v>
          </cell>
        </row>
        <row r="213">
          <cell r="J213">
            <v>38019</v>
          </cell>
        </row>
        <row r="214">
          <cell r="J214">
            <v>38520</v>
          </cell>
        </row>
        <row r="215">
          <cell r="J215">
            <v>37991</v>
          </cell>
        </row>
        <row r="216">
          <cell r="J216">
            <v>38635</v>
          </cell>
        </row>
        <row r="217">
          <cell r="J217">
            <v>38680</v>
          </cell>
        </row>
        <row r="218">
          <cell r="J218">
            <v>38664</v>
          </cell>
        </row>
        <row r="219">
          <cell r="J219">
            <v>38664</v>
          </cell>
        </row>
        <row r="220">
          <cell r="J220">
            <v>38245</v>
          </cell>
        </row>
        <row r="221">
          <cell r="J221">
            <v>38245</v>
          </cell>
        </row>
        <row r="222">
          <cell r="J222">
            <v>38582</v>
          </cell>
        </row>
        <row r="223">
          <cell r="J223">
            <v>38397</v>
          </cell>
        </row>
        <row r="224">
          <cell r="J224">
            <v>38527</v>
          </cell>
        </row>
        <row r="225">
          <cell r="J225">
            <v>38579</v>
          </cell>
        </row>
        <row r="226">
          <cell r="J226">
            <v>38308</v>
          </cell>
        </row>
        <row r="227">
          <cell r="J227">
            <v>38691</v>
          </cell>
        </row>
        <row r="228">
          <cell r="J228">
            <v>38071</v>
          </cell>
        </row>
        <row r="229">
          <cell r="J229">
            <v>38071</v>
          </cell>
        </row>
        <row r="230">
          <cell r="J230">
            <v>38653</v>
          </cell>
        </row>
        <row r="231">
          <cell r="J231">
            <v>38520</v>
          </cell>
        </row>
        <row r="232">
          <cell r="J232">
            <v>38462</v>
          </cell>
        </row>
        <row r="233">
          <cell r="J233">
            <v>38462</v>
          </cell>
        </row>
        <row r="234">
          <cell r="J234">
            <v>38594</v>
          </cell>
        </row>
        <row r="235">
          <cell r="J235">
            <v>38694</v>
          </cell>
        </row>
        <row r="236">
          <cell r="J236">
            <v>37886</v>
          </cell>
        </row>
        <row r="237">
          <cell r="J237">
            <v>38562</v>
          </cell>
        </row>
        <row r="238">
          <cell r="J238">
            <v>38635</v>
          </cell>
        </row>
        <row r="239">
          <cell r="J239">
            <v>38698</v>
          </cell>
        </row>
        <row r="240">
          <cell r="J240">
            <v>38498</v>
          </cell>
        </row>
        <row r="241">
          <cell r="J241">
            <v>38498</v>
          </cell>
        </row>
        <row r="242">
          <cell r="J242">
            <v>38652</v>
          </cell>
        </row>
        <row r="243">
          <cell r="J243">
            <v>38524</v>
          </cell>
        </row>
        <row r="244">
          <cell r="J244">
            <v>38310</v>
          </cell>
        </row>
        <row r="245">
          <cell r="J245">
            <v>38062</v>
          </cell>
        </row>
        <row r="246">
          <cell r="J246">
            <v>37901</v>
          </cell>
        </row>
        <row r="247">
          <cell r="J247">
            <v>37868</v>
          </cell>
        </row>
        <row r="248">
          <cell r="J248">
            <v>38026</v>
          </cell>
        </row>
        <row r="249">
          <cell r="J249">
            <v>38706</v>
          </cell>
        </row>
        <row r="250">
          <cell r="J250">
            <v>38075</v>
          </cell>
        </row>
        <row r="251">
          <cell r="J251">
            <v>38568</v>
          </cell>
        </row>
        <row r="252">
          <cell r="J252">
            <v>38701</v>
          </cell>
        </row>
        <row r="253">
          <cell r="J253">
            <v>38219</v>
          </cell>
        </row>
        <row r="254">
          <cell r="J254">
            <v>38219</v>
          </cell>
        </row>
        <row r="255">
          <cell r="J255">
            <v>38302</v>
          </cell>
        </row>
        <row r="256">
          <cell r="J256">
            <v>38677</v>
          </cell>
        </row>
        <row r="257">
          <cell r="J257">
            <v>38075</v>
          </cell>
        </row>
        <row r="258">
          <cell r="J258">
            <v>38687</v>
          </cell>
        </row>
        <row r="259">
          <cell r="J259">
            <v>38400</v>
          </cell>
        </row>
        <row r="260">
          <cell r="J260">
            <v>38421</v>
          </cell>
        </row>
        <row r="261">
          <cell r="J261">
            <v>38314</v>
          </cell>
        </row>
        <row r="262">
          <cell r="J262">
            <v>38161</v>
          </cell>
        </row>
        <row r="263">
          <cell r="J263">
            <v>38713</v>
          </cell>
        </row>
        <row r="264">
          <cell r="J264">
            <v>38569</v>
          </cell>
        </row>
        <row r="265">
          <cell r="J265">
            <v>38699</v>
          </cell>
        </row>
        <row r="266">
          <cell r="J266">
            <v>38674</v>
          </cell>
        </row>
        <row r="267">
          <cell r="J267">
            <v>38460</v>
          </cell>
        </row>
        <row r="268">
          <cell r="J268">
            <v>38573</v>
          </cell>
        </row>
        <row r="269">
          <cell r="J269">
            <v>38455</v>
          </cell>
        </row>
        <row r="270">
          <cell r="J270">
            <v>38455</v>
          </cell>
        </row>
        <row r="271">
          <cell r="J271">
            <v>38390</v>
          </cell>
        </row>
        <row r="272">
          <cell r="J272">
            <v>38432</v>
          </cell>
        </row>
        <row r="273">
          <cell r="J273">
            <v>38432</v>
          </cell>
        </row>
        <row r="274">
          <cell r="J274">
            <v>38657</v>
          </cell>
        </row>
        <row r="275">
          <cell r="J275">
            <v>38705</v>
          </cell>
        </row>
        <row r="276">
          <cell r="J276">
            <v>38490</v>
          </cell>
        </row>
        <row r="277">
          <cell r="J277">
            <v>38490</v>
          </cell>
        </row>
        <row r="278">
          <cell r="J278">
            <v>38616</v>
          </cell>
        </row>
        <row r="279">
          <cell r="J279">
            <v>38495</v>
          </cell>
        </row>
        <row r="280">
          <cell r="J280">
            <v>38251</v>
          </cell>
        </row>
        <row r="281">
          <cell r="J281">
            <v>38058</v>
          </cell>
        </row>
        <row r="282">
          <cell r="J282">
            <v>38468</v>
          </cell>
        </row>
        <row r="283">
          <cell r="J283">
            <v>38614</v>
          </cell>
        </row>
        <row r="284">
          <cell r="J284">
            <v>38523</v>
          </cell>
        </row>
        <row r="285">
          <cell r="J285">
            <v>38638</v>
          </cell>
        </row>
        <row r="286">
          <cell r="J286">
            <v>38593</v>
          </cell>
        </row>
        <row r="287">
          <cell r="J287">
            <v>38476</v>
          </cell>
        </row>
        <row r="288">
          <cell r="J288">
            <v>38624</v>
          </cell>
        </row>
        <row r="289">
          <cell r="J289">
            <v>38659</v>
          </cell>
        </row>
        <row r="290">
          <cell r="J290">
            <v>38603</v>
          </cell>
        </row>
        <row r="291">
          <cell r="J291">
            <v>38572</v>
          </cell>
        </row>
        <row r="292">
          <cell r="J292">
            <v>38534</v>
          </cell>
        </row>
        <row r="293">
          <cell r="J293">
            <v>38565</v>
          </cell>
        </row>
        <row r="294">
          <cell r="J294">
            <v>38597</v>
          </cell>
        </row>
        <row r="295">
          <cell r="J295">
            <v>38553</v>
          </cell>
        </row>
        <row r="296">
          <cell r="J296">
            <v>38513</v>
          </cell>
        </row>
        <row r="297">
          <cell r="J297">
            <v>38684</v>
          </cell>
        </row>
        <row r="298">
          <cell r="J298">
            <v>38684</v>
          </cell>
        </row>
        <row r="299">
          <cell r="J299">
            <v>38268</v>
          </cell>
        </row>
        <row r="300">
          <cell r="J300">
            <v>38268</v>
          </cell>
        </row>
        <row r="301">
          <cell r="J301">
            <v>38323</v>
          </cell>
        </row>
        <row r="302">
          <cell r="J302">
            <v>38335</v>
          </cell>
        </row>
        <row r="303">
          <cell r="J303">
            <v>38664</v>
          </cell>
        </row>
        <row r="304">
          <cell r="J304">
            <v>38685</v>
          </cell>
        </row>
        <row r="305">
          <cell r="J305">
            <v>38708</v>
          </cell>
        </row>
        <row r="306">
          <cell r="J306">
            <v>38531</v>
          </cell>
        </row>
        <row r="307">
          <cell r="J307">
            <v>38621</v>
          </cell>
        </row>
        <row r="308">
          <cell r="J308">
            <v>38636</v>
          </cell>
        </row>
        <row r="309">
          <cell r="J309">
            <v>38698</v>
          </cell>
        </row>
        <row r="310">
          <cell r="J310">
            <v>38653</v>
          </cell>
        </row>
        <row r="311">
          <cell r="J311">
            <v>38076</v>
          </cell>
        </row>
        <row r="312">
          <cell r="J312">
            <v>38628</v>
          </cell>
        </row>
        <row r="313">
          <cell r="J313">
            <v>38047</v>
          </cell>
        </row>
        <row r="314">
          <cell r="J314">
            <v>38698</v>
          </cell>
        </row>
        <row r="315">
          <cell r="J315">
            <v>38632</v>
          </cell>
        </row>
        <row r="316">
          <cell r="J316">
            <v>38502</v>
          </cell>
        </row>
        <row r="317">
          <cell r="J317">
            <v>38532</v>
          </cell>
        </row>
        <row r="318">
          <cell r="J318">
            <v>38603</v>
          </cell>
        </row>
        <row r="319">
          <cell r="J319">
            <v>38695</v>
          </cell>
        </row>
        <row r="320">
          <cell r="J320">
            <v>38611</v>
          </cell>
        </row>
        <row r="321">
          <cell r="J321">
            <v>38439</v>
          </cell>
        </row>
        <row r="322">
          <cell r="J322">
            <v>38421</v>
          </cell>
        </row>
        <row r="323">
          <cell r="J323">
            <v>38708</v>
          </cell>
        </row>
        <row r="324">
          <cell r="J324">
            <v>38498</v>
          </cell>
        </row>
        <row r="325">
          <cell r="J325">
            <v>38498</v>
          </cell>
        </row>
        <row r="326">
          <cell r="J326">
            <v>38519</v>
          </cell>
        </row>
        <row r="327">
          <cell r="J327">
            <v>38714</v>
          </cell>
        </row>
        <row r="328">
          <cell r="J328">
            <v>38695</v>
          </cell>
        </row>
        <row r="329">
          <cell r="J329">
            <v>38610</v>
          </cell>
        </row>
        <row r="330">
          <cell r="J330">
            <v>38467</v>
          </cell>
        </row>
        <row r="331">
          <cell r="J331">
            <v>38685</v>
          </cell>
        </row>
        <row r="332">
          <cell r="J332">
            <v>38546</v>
          </cell>
        </row>
        <row r="333">
          <cell r="J333">
            <v>38546</v>
          </cell>
        </row>
        <row r="334">
          <cell r="J334">
            <v>38701</v>
          </cell>
        </row>
        <row r="335">
          <cell r="J335">
            <v>38552</v>
          </cell>
        </row>
        <row r="336">
          <cell r="J336">
            <v>38572</v>
          </cell>
        </row>
        <row r="337">
          <cell r="J337">
            <v>38699</v>
          </cell>
        </row>
        <row r="338">
          <cell r="J338">
            <v>38558</v>
          </cell>
        </row>
        <row r="339">
          <cell r="J339">
            <v>37734</v>
          </cell>
        </row>
        <row r="340">
          <cell r="J340">
            <v>38583</v>
          </cell>
        </row>
        <row r="341">
          <cell r="J341">
            <v>38244</v>
          </cell>
        </row>
        <row r="342">
          <cell r="J342">
            <v>38244</v>
          </cell>
        </row>
        <row r="343">
          <cell r="J343">
            <v>38677</v>
          </cell>
        </row>
        <row r="344">
          <cell r="J344">
            <v>38657</v>
          </cell>
        </row>
        <row r="345">
          <cell r="J345">
            <v>38659</v>
          </cell>
        </row>
        <row r="346">
          <cell r="J346">
            <v>38523</v>
          </cell>
        </row>
        <row r="347">
          <cell r="J347">
            <v>38400</v>
          </cell>
        </row>
        <row r="348">
          <cell r="J348">
            <v>38400</v>
          </cell>
        </row>
        <row r="349">
          <cell r="J349">
            <v>38400</v>
          </cell>
        </row>
        <row r="350">
          <cell r="J350">
            <v>38518</v>
          </cell>
        </row>
        <row r="351">
          <cell r="J351">
            <v>38519</v>
          </cell>
        </row>
        <row r="352">
          <cell r="J352">
            <v>38477</v>
          </cell>
        </row>
        <row r="353">
          <cell r="J353">
            <v>38575</v>
          </cell>
        </row>
        <row r="354">
          <cell r="J354">
            <v>38590</v>
          </cell>
        </row>
        <row r="355">
          <cell r="J355">
            <v>38693</v>
          </cell>
        </row>
        <row r="356">
          <cell r="J356">
            <v>38525</v>
          </cell>
        </row>
        <row r="357">
          <cell r="J357">
            <v>38525</v>
          </cell>
        </row>
        <row r="358">
          <cell r="J358">
            <v>38524</v>
          </cell>
        </row>
        <row r="359">
          <cell r="J359">
            <v>38499</v>
          </cell>
        </row>
        <row r="360">
          <cell r="J360">
            <v>38497</v>
          </cell>
        </row>
        <row r="361">
          <cell r="J361">
            <v>38486</v>
          </cell>
        </row>
        <row r="362">
          <cell r="J362">
            <v>38601</v>
          </cell>
        </row>
        <row r="363">
          <cell r="J363">
            <v>38600</v>
          </cell>
        </row>
        <row r="364">
          <cell r="J364">
            <v>38671</v>
          </cell>
        </row>
        <row r="365">
          <cell r="J365">
            <v>38667</v>
          </cell>
        </row>
        <row r="366">
          <cell r="J366">
            <v>38666</v>
          </cell>
        </row>
        <row r="367">
          <cell r="J367">
            <v>38663</v>
          </cell>
        </row>
        <row r="368">
          <cell r="J368">
            <v>38658</v>
          </cell>
        </row>
        <row r="369">
          <cell r="J369">
            <v>38645</v>
          </cell>
        </row>
        <row r="370">
          <cell r="J370">
            <v>38714</v>
          </cell>
        </row>
        <row r="371">
          <cell r="J371">
            <v>38714</v>
          </cell>
        </row>
        <row r="372">
          <cell r="J372">
            <v>38713</v>
          </cell>
        </row>
        <row r="373">
          <cell r="J373">
            <v>38712</v>
          </cell>
        </row>
        <row r="374">
          <cell r="J374">
            <v>38709</v>
          </cell>
        </row>
        <row r="375">
          <cell r="J375">
            <v>38700</v>
          </cell>
        </row>
        <row r="376">
          <cell r="J376">
            <v>38693</v>
          </cell>
        </row>
        <row r="377">
          <cell r="J377">
            <v>38685</v>
          </cell>
        </row>
        <row r="378">
          <cell r="J378">
            <v>38681</v>
          </cell>
        </row>
        <row r="379">
          <cell r="J379">
            <v>38680</v>
          </cell>
        </row>
        <row r="380">
          <cell r="J380">
            <v>38680</v>
          </cell>
        </row>
        <row r="381">
          <cell r="J381">
            <v>38624</v>
          </cell>
        </row>
        <row r="382">
          <cell r="J382">
            <v>38621</v>
          </cell>
        </row>
        <row r="383">
          <cell r="J383">
            <v>38560</v>
          </cell>
        </row>
        <row r="384">
          <cell r="J384">
            <v>38534</v>
          </cell>
        </row>
        <row r="385">
          <cell r="J385">
            <v>38532</v>
          </cell>
        </row>
        <row r="386">
          <cell r="J386">
            <v>38532</v>
          </cell>
        </row>
        <row r="387">
          <cell r="J387">
            <v>38532</v>
          </cell>
        </row>
        <row r="388">
          <cell r="J388">
            <v>38532</v>
          </cell>
        </row>
        <row r="389">
          <cell r="J389">
            <v>38461</v>
          </cell>
        </row>
        <row r="390">
          <cell r="J390">
            <v>38460</v>
          </cell>
        </row>
        <row r="391">
          <cell r="J391">
            <v>38327</v>
          </cell>
        </row>
        <row r="392">
          <cell r="J392">
            <v>38303</v>
          </cell>
        </row>
        <row r="393">
          <cell r="J393">
            <v>37804</v>
          </cell>
        </row>
        <row r="394">
          <cell r="J394">
            <v>38131</v>
          </cell>
        </row>
        <row r="395">
          <cell r="J395">
            <v>38131</v>
          </cell>
        </row>
        <row r="396">
          <cell r="J396">
            <v>38125</v>
          </cell>
        </row>
        <row r="397">
          <cell r="J397">
            <v>38125</v>
          </cell>
        </row>
        <row r="398">
          <cell r="J398">
            <v>38155</v>
          </cell>
        </row>
        <row r="399">
          <cell r="J399">
            <v>38027</v>
          </cell>
        </row>
        <row r="400">
          <cell r="J400">
            <v>38628</v>
          </cell>
        </row>
        <row r="401">
          <cell r="J401">
            <v>38693</v>
          </cell>
        </row>
        <row r="402">
          <cell r="J402">
            <v>38707</v>
          </cell>
        </row>
        <row r="403">
          <cell r="J403">
            <v>38568</v>
          </cell>
        </row>
        <row r="404">
          <cell r="J404">
            <v>38568</v>
          </cell>
        </row>
        <row r="405">
          <cell r="J405">
            <v>38701</v>
          </cell>
        </row>
        <row r="406">
          <cell r="J406">
            <v>38713</v>
          </cell>
        </row>
        <row r="407">
          <cell r="J407">
            <v>38622</v>
          </cell>
        </row>
        <row r="408">
          <cell r="J408">
            <v>38463</v>
          </cell>
        </row>
        <row r="409">
          <cell r="J409">
            <v>38470</v>
          </cell>
        </row>
        <row r="410">
          <cell r="J410">
            <v>38677</v>
          </cell>
        </row>
        <row r="411">
          <cell r="J411">
            <v>38709</v>
          </cell>
        </row>
        <row r="412">
          <cell r="J412">
            <v>38692</v>
          </cell>
        </row>
        <row r="413">
          <cell r="J413">
            <v>37819</v>
          </cell>
        </row>
        <row r="414">
          <cell r="J414">
            <v>38575</v>
          </cell>
        </row>
        <row r="415">
          <cell r="J415">
            <v>38692</v>
          </cell>
        </row>
        <row r="416">
          <cell r="J416">
            <v>38506</v>
          </cell>
        </row>
        <row r="417">
          <cell r="J417">
            <v>38650</v>
          </cell>
        </row>
        <row r="418">
          <cell r="J418">
            <v>38510</v>
          </cell>
        </row>
        <row r="419">
          <cell r="J419">
            <v>38680</v>
          </cell>
        </row>
        <row r="420">
          <cell r="J420">
            <v>38671</v>
          </cell>
        </row>
        <row r="421">
          <cell r="J421">
            <v>38715</v>
          </cell>
        </row>
        <row r="422">
          <cell r="J422">
            <v>38684</v>
          </cell>
        </row>
        <row r="423">
          <cell r="J423">
            <v>38561</v>
          </cell>
        </row>
        <row r="424">
          <cell r="J424">
            <v>38653</v>
          </cell>
        </row>
        <row r="425">
          <cell r="J425">
            <v>38715</v>
          </cell>
        </row>
        <row r="426">
          <cell r="J426">
            <v>38657</v>
          </cell>
        </row>
        <row r="427">
          <cell r="J427">
            <v>38533</v>
          </cell>
        </row>
        <row r="428">
          <cell r="J428">
            <v>38713</v>
          </cell>
        </row>
        <row r="429">
          <cell r="J429">
            <v>38706</v>
          </cell>
        </row>
        <row r="430">
          <cell r="J430">
            <v>38401</v>
          </cell>
        </row>
        <row r="431">
          <cell r="J431">
            <v>38285</v>
          </cell>
        </row>
        <row r="432">
          <cell r="J432">
            <v>38688</v>
          </cell>
        </row>
        <row r="433">
          <cell r="J433">
            <v>38517</v>
          </cell>
        </row>
        <row r="434">
          <cell r="J434">
            <v>38603</v>
          </cell>
        </row>
        <row r="435">
          <cell r="J435">
            <v>37396</v>
          </cell>
        </row>
        <row r="436">
          <cell r="J436">
            <v>38615</v>
          </cell>
        </row>
        <row r="437">
          <cell r="J437">
            <v>38714</v>
          </cell>
        </row>
        <row r="438">
          <cell r="J438">
            <v>38393</v>
          </cell>
        </row>
        <row r="439">
          <cell r="J439">
            <v>38702</v>
          </cell>
        </row>
        <row r="440">
          <cell r="J440">
            <v>38714</v>
          </cell>
        </row>
        <row r="441">
          <cell r="J441">
            <v>38513</v>
          </cell>
        </row>
        <row r="442">
          <cell r="J442">
            <v>38624</v>
          </cell>
        </row>
        <row r="443">
          <cell r="J443">
            <v>38579</v>
          </cell>
        </row>
        <row r="444">
          <cell r="J444">
            <v>38531</v>
          </cell>
        </row>
        <row r="445">
          <cell r="J445">
            <v>38422</v>
          </cell>
        </row>
        <row r="446">
          <cell r="J446">
            <v>38404</v>
          </cell>
        </row>
        <row r="447">
          <cell r="J447">
            <v>38554</v>
          </cell>
        </row>
        <row r="448">
          <cell r="J448">
            <v>38681</v>
          </cell>
        </row>
        <row r="449">
          <cell r="J449">
            <v>38681</v>
          </cell>
        </row>
        <row r="450">
          <cell r="J450">
            <v>38678</v>
          </cell>
        </row>
        <row r="451">
          <cell r="J451">
            <v>38699</v>
          </cell>
        </row>
        <row r="452">
          <cell r="J452">
            <v>38687</v>
          </cell>
        </row>
        <row r="453">
          <cell r="J453">
            <v>38589</v>
          </cell>
        </row>
        <row r="454">
          <cell r="J454">
            <v>38600</v>
          </cell>
        </row>
        <row r="455">
          <cell r="J455">
            <v>38618</v>
          </cell>
        </row>
        <row r="456">
          <cell r="J456">
            <v>38541</v>
          </cell>
        </row>
        <row r="457">
          <cell r="J457">
            <v>38581</v>
          </cell>
        </row>
        <row r="458">
          <cell r="J458">
            <v>38671</v>
          </cell>
        </row>
        <row r="459">
          <cell r="J459">
            <v>38544</v>
          </cell>
        </row>
        <row r="460">
          <cell r="J460">
            <v>38575</v>
          </cell>
        </row>
        <row r="461">
          <cell r="J461">
            <v>38443</v>
          </cell>
        </row>
        <row r="462">
          <cell r="J462">
            <v>38631</v>
          </cell>
        </row>
        <row r="463">
          <cell r="J463">
            <v>38135</v>
          </cell>
        </row>
        <row r="464">
          <cell r="J464">
            <v>38597</v>
          </cell>
        </row>
        <row r="465">
          <cell r="J465">
            <v>38560</v>
          </cell>
        </row>
        <row r="466">
          <cell r="J466">
            <v>38400</v>
          </cell>
        </row>
        <row r="467">
          <cell r="J467">
            <v>38678</v>
          </cell>
        </row>
        <row r="468">
          <cell r="J468">
            <v>38427</v>
          </cell>
        </row>
        <row r="469">
          <cell r="J469">
            <v>38611</v>
          </cell>
        </row>
        <row r="470">
          <cell r="J470">
            <v>38707</v>
          </cell>
        </row>
        <row r="471">
          <cell r="J471">
            <v>38692</v>
          </cell>
        </row>
        <row r="472">
          <cell r="J472">
            <v>38603</v>
          </cell>
        </row>
        <row r="473">
          <cell r="J473">
            <v>38595</v>
          </cell>
        </row>
        <row r="474">
          <cell r="J474">
            <v>38617</v>
          </cell>
        </row>
        <row r="475">
          <cell r="J475">
            <v>38581</v>
          </cell>
        </row>
        <row r="476">
          <cell r="J476">
            <v>38440</v>
          </cell>
        </row>
        <row r="477">
          <cell r="J477">
            <v>38561</v>
          </cell>
        </row>
        <row r="478">
          <cell r="J478">
            <v>38593</v>
          </cell>
        </row>
        <row r="479">
          <cell r="J479">
            <v>38477</v>
          </cell>
        </row>
        <row r="480">
          <cell r="J480">
            <v>38477</v>
          </cell>
        </row>
        <row r="481">
          <cell r="J481">
            <v>38645</v>
          </cell>
        </row>
        <row r="482">
          <cell r="J482">
            <v>38322</v>
          </cell>
        </row>
        <row r="483">
          <cell r="J483">
            <v>38513</v>
          </cell>
        </row>
        <row r="484">
          <cell r="J484">
            <v>38693</v>
          </cell>
        </row>
        <row r="485">
          <cell r="J485">
            <v>38607</v>
          </cell>
        </row>
        <row r="486">
          <cell r="J486">
            <v>38639</v>
          </cell>
        </row>
        <row r="487">
          <cell r="J487">
            <v>38544</v>
          </cell>
        </row>
        <row r="488">
          <cell r="J488">
            <v>38537</v>
          </cell>
        </row>
        <row r="489">
          <cell r="J489">
            <v>38637</v>
          </cell>
        </row>
        <row r="490">
          <cell r="J490">
            <v>38701</v>
          </cell>
        </row>
        <row r="491">
          <cell r="J491">
            <v>38609</v>
          </cell>
        </row>
        <row r="492">
          <cell r="J492">
            <v>38671</v>
          </cell>
        </row>
        <row r="493">
          <cell r="J493">
            <v>38608</v>
          </cell>
        </row>
        <row r="494">
          <cell r="J494">
            <v>38628</v>
          </cell>
        </row>
        <row r="495">
          <cell r="J495">
            <v>38631</v>
          </cell>
        </row>
        <row r="496">
          <cell r="J496">
            <v>38541</v>
          </cell>
        </row>
        <row r="497">
          <cell r="J497">
            <v>38635</v>
          </cell>
        </row>
        <row r="498">
          <cell r="J498">
            <v>38621</v>
          </cell>
        </row>
        <row r="499">
          <cell r="J499">
            <v>38534</v>
          </cell>
        </row>
        <row r="500">
          <cell r="J500">
            <v>38534</v>
          </cell>
        </row>
        <row r="501">
          <cell r="J501">
            <v>38534</v>
          </cell>
        </row>
        <row r="502">
          <cell r="J502">
            <v>38534</v>
          </cell>
        </row>
        <row r="503">
          <cell r="J503">
            <v>38540</v>
          </cell>
        </row>
        <row r="504">
          <cell r="J504">
            <v>38539</v>
          </cell>
        </row>
        <row r="505">
          <cell r="J505">
            <v>38148</v>
          </cell>
        </row>
        <row r="506">
          <cell r="J506">
            <v>38215</v>
          </cell>
        </row>
        <row r="507">
          <cell r="J507">
            <v>38476</v>
          </cell>
        </row>
        <row r="508">
          <cell r="J508">
            <v>38425</v>
          </cell>
        </row>
        <row r="509">
          <cell r="J509">
            <v>38425</v>
          </cell>
        </row>
        <row r="510">
          <cell r="J510">
            <v>38604</v>
          </cell>
        </row>
        <row r="511">
          <cell r="J511">
            <v>38565</v>
          </cell>
        </row>
        <row r="512">
          <cell r="J512">
            <v>38527</v>
          </cell>
        </row>
        <row r="513">
          <cell r="J513">
            <v>38684</v>
          </cell>
        </row>
        <row r="514">
          <cell r="J514">
            <v>38370</v>
          </cell>
        </row>
        <row r="515">
          <cell r="J515">
            <v>38342</v>
          </cell>
        </row>
        <row r="516">
          <cell r="J516">
            <v>38342</v>
          </cell>
        </row>
        <row r="517">
          <cell r="J517">
            <v>38610</v>
          </cell>
        </row>
        <row r="518">
          <cell r="J518">
            <v>38610</v>
          </cell>
        </row>
        <row r="519">
          <cell r="J519">
            <v>38513</v>
          </cell>
        </row>
        <row r="520">
          <cell r="J520">
            <v>38513</v>
          </cell>
        </row>
        <row r="521">
          <cell r="J521">
            <v>38712</v>
          </cell>
        </row>
        <row r="522">
          <cell r="J522">
            <v>38252</v>
          </cell>
        </row>
        <row r="523">
          <cell r="J523">
            <v>38090</v>
          </cell>
        </row>
        <row r="524">
          <cell r="J524">
            <v>38530</v>
          </cell>
        </row>
        <row r="525">
          <cell r="J525">
            <v>38691</v>
          </cell>
        </row>
        <row r="526">
          <cell r="J526">
            <v>38471</v>
          </cell>
        </row>
        <row r="527">
          <cell r="J527">
            <v>38672</v>
          </cell>
        </row>
        <row r="528">
          <cell r="J528">
            <v>38476</v>
          </cell>
        </row>
        <row r="529">
          <cell r="J529">
            <v>38407</v>
          </cell>
        </row>
        <row r="530">
          <cell r="J530">
            <v>38589</v>
          </cell>
        </row>
        <row r="531">
          <cell r="J531">
            <v>38310</v>
          </cell>
        </row>
        <row r="532">
          <cell r="J532">
            <v>38597</v>
          </cell>
        </row>
        <row r="533">
          <cell r="J533">
            <v>38657</v>
          </cell>
        </row>
        <row r="534">
          <cell r="J534">
            <v>38245</v>
          </cell>
        </row>
        <row r="535">
          <cell r="J535">
            <v>38470</v>
          </cell>
        </row>
        <row r="536">
          <cell r="J536">
            <v>38470</v>
          </cell>
        </row>
        <row r="537">
          <cell r="J537">
            <v>38653</v>
          </cell>
        </row>
        <row r="538">
          <cell r="J538">
            <v>38670</v>
          </cell>
        </row>
        <row r="539">
          <cell r="J539">
            <v>38709</v>
          </cell>
        </row>
        <row r="540">
          <cell r="J540">
            <v>38532</v>
          </cell>
        </row>
        <row r="541">
          <cell r="J541">
            <v>38463</v>
          </cell>
        </row>
        <row r="542">
          <cell r="J542">
            <v>38434</v>
          </cell>
        </row>
        <row r="543">
          <cell r="J543">
            <v>38434</v>
          </cell>
        </row>
        <row r="544">
          <cell r="J544">
            <v>38425</v>
          </cell>
        </row>
        <row r="545">
          <cell r="J545">
            <v>38478</v>
          </cell>
        </row>
        <row r="546">
          <cell r="J546">
            <v>38548</v>
          </cell>
        </row>
        <row r="547">
          <cell r="J547">
            <v>38464</v>
          </cell>
        </row>
        <row r="548">
          <cell r="J548">
            <v>38687</v>
          </cell>
        </row>
        <row r="549">
          <cell r="J549">
            <v>38245</v>
          </cell>
        </row>
        <row r="550">
          <cell r="J550">
            <v>38245</v>
          </cell>
        </row>
        <row r="551">
          <cell r="J551">
            <v>38650</v>
          </cell>
        </row>
        <row r="552">
          <cell r="J552">
            <v>38699</v>
          </cell>
        </row>
        <row r="553">
          <cell r="J553">
            <v>38233</v>
          </cell>
        </row>
        <row r="554">
          <cell r="J554">
            <v>38469</v>
          </cell>
        </row>
        <row r="555">
          <cell r="J555">
            <v>38607</v>
          </cell>
        </row>
        <row r="556">
          <cell r="J556">
            <v>38594</v>
          </cell>
        </row>
        <row r="557">
          <cell r="J557">
            <v>38446</v>
          </cell>
        </row>
        <row r="558">
          <cell r="J558">
            <v>38707</v>
          </cell>
        </row>
        <row r="559">
          <cell r="J559">
            <v>38610</v>
          </cell>
        </row>
        <row r="560">
          <cell r="J560">
            <v>38623</v>
          </cell>
        </row>
        <row r="561">
          <cell r="J561">
            <v>38555</v>
          </cell>
        </row>
        <row r="562">
          <cell r="J562">
            <v>38436</v>
          </cell>
        </row>
        <row r="563">
          <cell r="J563">
            <v>38651</v>
          </cell>
        </row>
        <row r="564">
          <cell r="J564">
            <v>38428</v>
          </cell>
        </row>
        <row r="565">
          <cell r="J565">
            <v>38408</v>
          </cell>
        </row>
        <row r="566">
          <cell r="J566">
            <v>38650</v>
          </cell>
        </row>
        <row r="567">
          <cell r="J567">
            <v>38408</v>
          </cell>
        </row>
        <row r="568">
          <cell r="J568">
            <v>38714</v>
          </cell>
        </row>
        <row r="569">
          <cell r="J569">
            <v>38086</v>
          </cell>
        </row>
        <row r="570">
          <cell r="J570">
            <v>38086</v>
          </cell>
        </row>
        <row r="571">
          <cell r="J571">
            <v>38486</v>
          </cell>
        </row>
        <row r="572">
          <cell r="J572">
            <v>38593</v>
          </cell>
        </row>
        <row r="573">
          <cell r="J573">
            <v>38643</v>
          </cell>
        </row>
        <row r="574">
          <cell r="J574">
            <v>38672</v>
          </cell>
        </row>
      </sheetData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"/>
      <sheetName val="ЭкоНорм"/>
      <sheetName val="Структура баланса (руб)"/>
      <sheetName val="Структура баланса (USD)"/>
      <sheetName val="Стр_баланса (конс)"/>
      <sheetName val="Объемные показатели"/>
      <sheetName val="Ценовые показатели (2)"/>
      <sheetName val="Финансовые показатели (2)"/>
      <sheetName val="Финансовые показатели"/>
      <sheetName val="Ценовые показатели"/>
      <sheetName val="P&amp;L"/>
      <sheetName val="Бюджет"/>
      <sheetName val="Макро-прогноз"/>
      <sheetName val="анализ"/>
      <sheetName val="Атрибут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KSEL"/>
      <sheetName val="purposes"/>
      <sheetName val="ownership"/>
    </sheetNames>
    <sheetDataSet>
      <sheetData sheetId="0">
        <row r="3">
          <cell r="A3" t="str">
            <v>счет</v>
          </cell>
          <cell r="B3" t="str">
            <v>Эмитент</v>
          </cell>
          <cell r="C3" t="str">
            <v>номер ЦБ</v>
          </cell>
          <cell r="D3" t="str">
            <v>KOL</v>
          </cell>
          <cell r="E3" t="str">
            <v>номинал</v>
          </cell>
          <cell r="F3" t="str">
            <v>балансовая стоимость на 27.12.02</v>
          </cell>
          <cell r="G3" t="str">
            <v>дата составления</v>
          </cell>
          <cell r="H3" t="str">
            <v>DATE_BUY</v>
          </cell>
          <cell r="I3" t="str">
            <v>DATE_PAY</v>
          </cell>
          <cell r="J3" t="str">
            <v>срок платежа</v>
          </cell>
        </row>
        <row r="4">
          <cell r="A4" t="str">
            <v>51505810133000024615</v>
          </cell>
          <cell r="B4" t="str">
            <v>ГУП "Водоканал Санкт-Петербурга"</v>
          </cell>
          <cell r="C4" t="str">
            <v>003146</v>
          </cell>
          <cell r="D4">
            <v>1</v>
          </cell>
          <cell r="E4">
            <v>15000000</v>
          </cell>
          <cell r="F4">
            <v>15000000</v>
          </cell>
          <cell r="G4">
            <v>37497</v>
          </cell>
          <cell r="H4">
            <v>37498</v>
          </cell>
          <cell r="I4">
            <v>37725</v>
          </cell>
          <cell r="J4" t="str">
            <v>по предъявлении, но не ранее 14.04.03</v>
          </cell>
        </row>
        <row r="5">
          <cell r="A5" t="str">
            <v>51505810133000024615</v>
          </cell>
          <cell r="B5" t="str">
            <v>ГУП "Водоканал Санкт-Петербурга"</v>
          </cell>
          <cell r="C5" t="str">
            <v>003148</v>
          </cell>
          <cell r="D5">
            <v>1</v>
          </cell>
          <cell r="E5">
            <v>5377000</v>
          </cell>
          <cell r="F5">
            <v>5377000</v>
          </cell>
          <cell r="G5">
            <v>37476</v>
          </cell>
          <cell r="H5">
            <v>37482</v>
          </cell>
          <cell r="I5">
            <v>37725</v>
          </cell>
          <cell r="J5" t="str">
            <v>по предъявлении, но не ранее 14.04.03</v>
          </cell>
        </row>
        <row r="6">
          <cell r="A6" t="str">
            <v>51505810133000024615</v>
          </cell>
          <cell r="B6" t="str">
            <v>ГУП "Водоканал Санкт-Петербурга"</v>
          </cell>
          <cell r="C6" t="str">
            <v>003151</v>
          </cell>
          <cell r="D6">
            <v>1</v>
          </cell>
          <cell r="E6">
            <v>10000000</v>
          </cell>
          <cell r="F6">
            <v>10000000</v>
          </cell>
          <cell r="G6">
            <v>37476</v>
          </cell>
          <cell r="H6">
            <v>37477</v>
          </cell>
          <cell r="I6">
            <v>37677</v>
          </cell>
          <cell r="J6" t="str">
            <v>по предъявлении, но не ранее 25.02.03</v>
          </cell>
        </row>
        <row r="7">
          <cell r="A7" t="str">
            <v>51505810133000024615</v>
          </cell>
          <cell r="B7" t="str">
            <v>ГУП "Водоканал Санкт-Петербурга"</v>
          </cell>
          <cell r="C7" t="str">
            <v>003153</v>
          </cell>
          <cell r="D7">
            <v>1</v>
          </cell>
          <cell r="E7">
            <v>8721777.0399999991</v>
          </cell>
          <cell r="F7">
            <v>8721777.0399999991</v>
          </cell>
          <cell r="G7">
            <v>37477</v>
          </cell>
          <cell r="H7">
            <v>37480</v>
          </cell>
          <cell r="I7">
            <v>37725</v>
          </cell>
          <cell r="J7" t="str">
            <v>по предъявлении, но не ранее 14.04.03</v>
          </cell>
        </row>
        <row r="8">
          <cell r="A8" t="str">
            <v>51505810133000024615</v>
          </cell>
          <cell r="B8" t="str">
            <v>ГУП "Водоканал Санкт-Петербурга"</v>
          </cell>
          <cell r="C8" t="str">
            <v>003162</v>
          </cell>
          <cell r="D8">
            <v>1</v>
          </cell>
          <cell r="E8">
            <v>10000000</v>
          </cell>
          <cell r="F8">
            <v>10000000</v>
          </cell>
          <cell r="G8">
            <v>37483</v>
          </cell>
          <cell r="H8">
            <v>37489</v>
          </cell>
          <cell r="I8">
            <v>37677</v>
          </cell>
          <cell r="J8" t="str">
            <v>по предъявлении, но не ранее 25.02.03</v>
          </cell>
        </row>
        <row r="9">
          <cell r="A9" t="str">
            <v>51505810133000024615</v>
          </cell>
          <cell r="B9" t="str">
            <v>ГУП "Водоканал Санкт-Петербурга"</v>
          </cell>
          <cell r="C9" t="str">
            <v>332385</v>
          </cell>
          <cell r="D9">
            <v>1</v>
          </cell>
          <cell r="E9">
            <v>250000</v>
          </cell>
          <cell r="F9">
            <v>250000</v>
          </cell>
          <cell r="G9">
            <v>37455</v>
          </cell>
          <cell r="H9">
            <v>37463</v>
          </cell>
          <cell r="I9">
            <v>37704</v>
          </cell>
          <cell r="J9" t="str">
            <v>по предъявлении, но не ранее 24.03.03</v>
          </cell>
        </row>
        <row r="10">
          <cell r="A10" t="str">
            <v>51505810133000024615</v>
          </cell>
          <cell r="B10" t="str">
            <v>ГУП "Водоканал Санкт-Петербурга"</v>
          </cell>
          <cell r="C10" t="str">
            <v>332386</v>
          </cell>
          <cell r="D10">
            <v>1</v>
          </cell>
          <cell r="E10">
            <v>398537.71</v>
          </cell>
          <cell r="F10">
            <v>398537.71</v>
          </cell>
          <cell r="G10">
            <v>37455</v>
          </cell>
          <cell r="H10">
            <v>37459</v>
          </cell>
          <cell r="I10">
            <v>37704</v>
          </cell>
          <cell r="J10" t="str">
            <v>по предъявлении, но не ранее 24.03.03</v>
          </cell>
        </row>
        <row r="11">
          <cell r="A11" t="str">
            <v>51505810133000024615</v>
          </cell>
          <cell r="B11" t="str">
            <v>ГУП "Водоканал Санкт-Петербурга"</v>
          </cell>
          <cell r="C11" t="str">
            <v>332387</v>
          </cell>
          <cell r="D11">
            <v>1</v>
          </cell>
          <cell r="E11">
            <v>433179.41</v>
          </cell>
          <cell r="F11">
            <v>433179.41</v>
          </cell>
          <cell r="G11">
            <v>37455</v>
          </cell>
          <cell r="H11">
            <v>37463</v>
          </cell>
          <cell r="I11">
            <v>37704</v>
          </cell>
          <cell r="J11" t="str">
            <v>по предъявлении, но не ранее 24.03.03</v>
          </cell>
        </row>
        <row r="12">
          <cell r="A12" t="str">
            <v>51505810133000024615</v>
          </cell>
          <cell r="B12" t="str">
            <v>ГУП "Водоканал Санкт-Петербурга"</v>
          </cell>
          <cell r="C12" t="str">
            <v>332388</v>
          </cell>
          <cell r="D12">
            <v>1</v>
          </cell>
          <cell r="E12">
            <v>865876</v>
          </cell>
          <cell r="F12">
            <v>865876</v>
          </cell>
          <cell r="G12">
            <v>37455</v>
          </cell>
          <cell r="H12">
            <v>37459</v>
          </cell>
          <cell r="I12">
            <v>37704</v>
          </cell>
          <cell r="J12" t="str">
            <v>по предъявлении, но не ранее 24.03.03</v>
          </cell>
        </row>
        <row r="13">
          <cell r="A13" t="str">
            <v>51505810133000024615</v>
          </cell>
          <cell r="B13" t="str">
            <v>ГУП "Водоканал Санкт-Петербурга"</v>
          </cell>
          <cell r="C13" t="str">
            <v>332389</v>
          </cell>
          <cell r="D13">
            <v>1</v>
          </cell>
          <cell r="E13">
            <v>780836.31</v>
          </cell>
          <cell r="F13">
            <v>780836.31</v>
          </cell>
          <cell r="G13">
            <v>37455</v>
          </cell>
          <cell r="H13">
            <v>37460</v>
          </cell>
          <cell r="I13">
            <v>37704</v>
          </cell>
          <cell r="J13" t="str">
            <v>по предъявлении, но не ранее 24.03.03</v>
          </cell>
        </row>
        <row r="14">
          <cell r="A14" t="str">
            <v>51505810133000024615</v>
          </cell>
          <cell r="B14" t="str">
            <v>ГУП "Водоканал Санкт-Петербурга"</v>
          </cell>
          <cell r="C14" t="str">
            <v>332390</v>
          </cell>
          <cell r="D14">
            <v>1</v>
          </cell>
          <cell r="E14">
            <v>585415.82999999996</v>
          </cell>
          <cell r="F14">
            <v>585415.82999999996</v>
          </cell>
          <cell r="G14">
            <v>37455</v>
          </cell>
          <cell r="H14">
            <v>37459</v>
          </cell>
          <cell r="I14">
            <v>37704</v>
          </cell>
          <cell r="J14" t="str">
            <v>по предъявлении, но не ранее 24.03.03</v>
          </cell>
        </row>
        <row r="15">
          <cell r="A15" t="str">
            <v>51505810133000024615</v>
          </cell>
          <cell r="B15" t="str">
            <v>ГУП "Водоканал Санкт-Петербурга"</v>
          </cell>
          <cell r="C15" t="str">
            <v>332391</v>
          </cell>
          <cell r="D15">
            <v>1</v>
          </cell>
          <cell r="E15">
            <v>811476.8</v>
          </cell>
          <cell r="F15">
            <v>811476.8</v>
          </cell>
          <cell r="G15">
            <v>37455</v>
          </cell>
          <cell r="H15">
            <v>37459</v>
          </cell>
          <cell r="I15">
            <v>37704</v>
          </cell>
          <cell r="J15" t="str">
            <v>по предъявлении, но не ранее 24.03.03</v>
          </cell>
        </row>
        <row r="16">
          <cell r="A16" t="str">
            <v>51505810133000024615</v>
          </cell>
          <cell r="B16" t="str">
            <v>ГУП "Водоканал Санкт-Петербурга"</v>
          </cell>
          <cell r="C16" t="str">
            <v>332393</v>
          </cell>
          <cell r="D16">
            <v>1</v>
          </cell>
          <cell r="E16">
            <v>111581.5</v>
          </cell>
          <cell r="F16">
            <v>111581.5</v>
          </cell>
          <cell r="G16">
            <v>37455</v>
          </cell>
          <cell r="H16">
            <v>37459</v>
          </cell>
          <cell r="I16">
            <v>37704</v>
          </cell>
          <cell r="J16" t="str">
            <v>по предъявлении, но не ранее 24.03.03</v>
          </cell>
        </row>
        <row r="17">
          <cell r="A17" t="str">
            <v>51505810133000024615</v>
          </cell>
          <cell r="B17" t="str">
            <v>ГУП "Водоканал Санкт-Петербурга"</v>
          </cell>
          <cell r="C17" t="str">
            <v>332394</v>
          </cell>
          <cell r="D17">
            <v>1</v>
          </cell>
          <cell r="E17">
            <v>429602.4</v>
          </cell>
          <cell r="F17">
            <v>429602.4</v>
          </cell>
          <cell r="G17">
            <v>37455</v>
          </cell>
          <cell r="H17">
            <v>37466</v>
          </cell>
          <cell r="I17">
            <v>37704</v>
          </cell>
          <cell r="J17" t="str">
            <v>по предъявлении, но не ранее 24.03.03</v>
          </cell>
        </row>
        <row r="18">
          <cell r="A18" t="str">
            <v>51505810133000024615</v>
          </cell>
          <cell r="B18" t="str">
            <v>ГУП "Водоканал Санкт-Петербурга"</v>
          </cell>
          <cell r="C18" t="str">
            <v>332395</v>
          </cell>
          <cell r="D18">
            <v>1</v>
          </cell>
          <cell r="E18">
            <v>306150.64</v>
          </cell>
          <cell r="F18">
            <v>306150.64</v>
          </cell>
          <cell r="G18">
            <v>37455</v>
          </cell>
          <cell r="H18">
            <v>37460</v>
          </cell>
          <cell r="I18">
            <v>37704</v>
          </cell>
          <cell r="J18" t="str">
            <v>по предъявлении, но не ранее 24.03.03</v>
          </cell>
        </row>
        <row r="19">
          <cell r="A19" t="str">
            <v>51505810133000024615</v>
          </cell>
          <cell r="B19" t="str">
            <v>ГУП "Водоканал Санкт-Петербурга"</v>
          </cell>
          <cell r="C19" t="str">
            <v>332396</v>
          </cell>
          <cell r="D19">
            <v>1</v>
          </cell>
          <cell r="E19">
            <v>255790.8</v>
          </cell>
          <cell r="F19">
            <v>255790.8</v>
          </cell>
          <cell r="G19">
            <v>37455</v>
          </cell>
          <cell r="H19">
            <v>37460</v>
          </cell>
          <cell r="I19">
            <v>37704</v>
          </cell>
          <cell r="J19" t="str">
            <v>по предъявлении, но не ранее 24.03.03</v>
          </cell>
        </row>
        <row r="20">
          <cell r="A20" t="str">
            <v>51505810133000024615</v>
          </cell>
          <cell r="B20" t="str">
            <v>ГУП "Водоканал Санкт-Петербурга"</v>
          </cell>
          <cell r="C20" t="str">
            <v>332397</v>
          </cell>
          <cell r="D20">
            <v>1</v>
          </cell>
          <cell r="E20">
            <v>132774.01</v>
          </cell>
          <cell r="F20">
            <v>132774.01</v>
          </cell>
          <cell r="G20">
            <v>37455</v>
          </cell>
          <cell r="H20">
            <v>37463</v>
          </cell>
          <cell r="I20">
            <v>37704</v>
          </cell>
          <cell r="J20" t="str">
            <v>по предъявлении, но не ранее 24.03.03</v>
          </cell>
        </row>
        <row r="21">
          <cell r="A21" t="str">
            <v>51505810133000024615</v>
          </cell>
          <cell r="B21" t="str">
            <v>ГУП "Водоканал Санкт-Петербурга"</v>
          </cell>
          <cell r="C21" t="str">
            <v>332398</v>
          </cell>
          <cell r="D21">
            <v>1</v>
          </cell>
          <cell r="E21">
            <v>592491.53</v>
          </cell>
          <cell r="F21">
            <v>592491.53</v>
          </cell>
          <cell r="G21">
            <v>37455</v>
          </cell>
          <cell r="H21">
            <v>37460</v>
          </cell>
          <cell r="I21">
            <v>37704</v>
          </cell>
          <cell r="J21" t="str">
            <v>по предъявлении, но не ранее 24.03.03</v>
          </cell>
        </row>
        <row r="22">
          <cell r="A22" t="str">
            <v>51505810133000024615</v>
          </cell>
          <cell r="B22" t="str">
            <v>ГУП "Водоканал Санкт-Петербурга"</v>
          </cell>
          <cell r="C22" t="str">
            <v>332399</v>
          </cell>
          <cell r="D22">
            <v>1</v>
          </cell>
          <cell r="E22">
            <v>111094.39999999999</v>
          </cell>
          <cell r="F22">
            <v>111094.39999999999</v>
          </cell>
          <cell r="G22">
            <v>37455</v>
          </cell>
          <cell r="H22">
            <v>37459</v>
          </cell>
          <cell r="I22">
            <v>37704</v>
          </cell>
          <cell r="J22" t="str">
            <v>по предъявлении, но не ранее 24.03.03</v>
          </cell>
        </row>
        <row r="23">
          <cell r="A23" t="str">
            <v>51505810133000024615</v>
          </cell>
          <cell r="B23" t="str">
            <v>ГУП "Водоканал Санкт-Петербурга"</v>
          </cell>
          <cell r="C23" t="str">
            <v>332400</v>
          </cell>
          <cell r="D23">
            <v>1</v>
          </cell>
          <cell r="E23">
            <v>133467.6</v>
          </cell>
          <cell r="F23">
            <v>133467.6</v>
          </cell>
          <cell r="G23">
            <v>37455</v>
          </cell>
          <cell r="H23">
            <v>37460</v>
          </cell>
          <cell r="I23">
            <v>37704</v>
          </cell>
          <cell r="J23" t="str">
            <v>по предъявлении, но не ранее 24.03.03</v>
          </cell>
        </row>
        <row r="24">
          <cell r="A24" t="str">
            <v>51505810133000024615</v>
          </cell>
          <cell r="B24" t="str">
            <v>ГУП "Водоканал Санкт-Петербурга"</v>
          </cell>
          <cell r="C24" t="str">
            <v>332401</v>
          </cell>
          <cell r="D24">
            <v>1</v>
          </cell>
          <cell r="E24">
            <v>631000</v>
          </cell>
          <cell r="F24">
            <v>631000</v>
          </cell>
          <cell r="G24">
            <v>37455</v>
          </cell>
          <cell r="H24">
            <v>37461</v>
          </cell>
          <cell r="I24">
            <v>37704</v>
          </cell>
          <cell r="J24" t="str">
            <v>по предъявлении, но не ранее 24.03.03</v>
          </cell>
        </row>
        <row r="25">
          <cell r="A25" t="str">
            <v>51505810133000024615</v>
          </cell>
          <cell r="B25" t="str">
            <v>ГУП "Водоканал Санкт-Петербурга"</v>
          </cell>
          <cell r="C25" t="str">
            <v>332402</v>
          </cell>
          <cell r="D25">
            <v>1</v>
          </cell>
          <cell r="E25">
            <v>190112.4</v>
          </cell>
          <cell r="F25">
            <v>190112.4</v>
          </cell>
          <cell r="G25">
            <v>37455</v>
          </cell>
          <cell r="H25">
            <v>37459</v>
          </cell>
          <cell r="I25">
            <v>37704</v>
          </cell>
          <cell r="J25" t="str">
            <v>по предъявлении, но не ранее 24.03.03</v>
          </cell>
        </row>
        <row r="26">
          <cell r="A26" t="str">
            <v>51505810133000024615</v>
          </cell>
          <cell r="B26" t="str">
            <v>ГУП "Водоканал Санкт-Петербурга"</v>
          </cell>
          <cell r="C26" t="str">
            <v>332404</v>
          </cell>
          <cell r="D26">
            <v>1</v>
          </cell>
          <cell r="E26">
            <v>259826</v>
          </cell>
          <cell r="F26">
            <v>259826</v>
          </cell>
          <cell r="G26">
            <v>37455</v>
          </cell>
          <cell r="H26">
            <v>37466</v>
          </cell>
          <cell r="I26">
            <v>37704</v>
          </cell>
          <cell r="J26" t="str">
            <v>по предъявлении, но не ранее 24.03.03</v>
          </cell>
        </row>
        <row r="27">
          <cell r="A27" t="str">
            <v>51505810133000024615</v>
          </cell>
          <cell r="B27" t="str">
            <v>ГУП "Водоканал Санкт-Петербурга"</v>
          </cell>
          <cell r="C27" t="str">
            <v>332405</v>
          </cell>
          <cell r="D27">
            <v>1</v>
          </cell>
          <cell r="E27">
            <v>10000000</v>
          </cell>
          <cell r="F27">
            <v>10000000</v>
          </cell>
          <cell r="G27">
            <v>37454</v>
          </cell>
          <cell r="H27">
            <v>37455</v>
          </cell>
          <cell r="I27">
            <v>37705</v>
          </cell>
          <cell r="J27" t="str">
            <v>по предъявлении, но не ранее 24.03.03</v>
          </cell>
        </row>
        <row r="28">
          <cell r="A28" t="str">
            <v>51505810133000024615</v>
          </cell>
          <cell r="B28" t="str">
            <v>ГУП "Водоканал Санкт-Петербурга"</v>
          </cell>
          <cell r="C28" t="str">
            <v>332408</v>
          </cell>
          <cell r="D28">
            <v>1</v>
          </cell>
          <cell r="E28">
            <v>100596</v>
          </cell>
          <cell r="F28">
            <v>100596</v>
          </cell>
          <cell r="G28">
            <v>37455</v>
          </cell>
          <cell r="H28">
            <v>37467</v>
          </cell>
          <cell r="I28">
            <v>37704</v>
          </cell>
          <cell r="J28" t="str">
            <v>по предъявлении, но не ранее 24.03.03</v>
          </cell>
        </row>
        <row r="29">
          <cell r="A29" t="str">
            <v>51505810133000024615</v>
          </cell>
          <cell r="B29" t="str">
            <v>ГУП "Водоканал Санкт-Петербурга"</v>
          </cell>
          <cell r="C29" t="str">
            <v>332409</v>
          </cell>
          <cell r="D29">
            <v>1</v>
          </cell>
          <cell r="E29">
            <v>1000000</v>
          </cell>
          <cell r="F29">
            <v>1000000</v>
          </cell>
          <cell r="G29">
            <v>37455</v>
          </cell>
          <cell r="H29">
            <v>37459</v>
          </cell>
          <cell r="I29">
            <v>37704</v>
          </cell>
          <cell r="J29" t="str">
            <v>по предъявлении, но не ранее 24.03.03</v>
          </cell>
        </row>
        <row r="30">
          <cell r="A30" t="str">
            <v>51505810133000024615</v>
          </cell>
          <cell r="B30" t="str">
            <v>ГУП "Водоканал Санкт-Петербурга"</v>
          </cell>
          <cell r="C30" t="str">
            <v>332410</v>
          </cell>
          <cell r="D30">
            <v>1</v>
          </cell>
          <cell r="E30">
            <v>3000000</v>
          </cell>
          <cell r="F30">
            <v>3000000</v>
          </cell>
          <cell r="G30">
            <v>37455</v>
          </cell>
          <cell r="H30">
            <v>37461</v>
          </cell>
          <cell r="I30">
            <v>37704</v>
          </cell>
          <cell r="J30" t="str">
            <v>по предъявлении, но не ранее 24.03.03</v>
          </cell>
        </row>
        <row r="31">
          <cell r="A31" t="str">
            <v>51505810133000024615</v>
          </cell>
          <cell r="B31" t="str">
            <v>ГУП "Водоканал Санкт-Петербурга"</v>
          </cell>
          <cell r="C31" t="str">
            <v>332411</v>
          </cell>
          <cell r="D31">
            <v>1</v>
          </cell>
          <cell r="E31">
            <v>2400069.85</v>
          </cell>
          <cell r="F31">
            <v>2400069.85</v>
          </cell>
          <cell r="G31">
            <v>37455</v>
          </cell>
          <cell r="H31">
            <v>37459</v>
          </cell>
          <cell r="I31">
            <v>37704</v>
          </cell>
          <cell r="J31" t="str">
            <v>по предъявлении, но не ранее 24.03.03</v>
          </cell>
        </row>
        <row r="32">
          <cell r="A32" t="str">
            <v>51505810133000024615</v>
          </cell>
          <cell r="B32" t="str">
            <v>ГУП "Водоканал Санкт-Петербурга"</v>
          </cell>
          <cell r="C32" t="str">
            <v>332412</v>
          </cell>
          <cell r="D32">
            <v>1</v>
          </cell>
          <cell r="E32">
            <v>800000</v>
          </cell>
          <cell r="F32">
            <v>800000</v>
          </cell>
          <cell r="G32">
            <v>37455</v>
          </cell>
          <cell r="H32">
            <v>37462</v>
          </cell>
          <cell r="I32">
            <v>37704</v>
          </cell>
          <cell r="J32" t="str">
            <v>по предъявлении, но не ранее 24.03.03</v>
          </cell>
        </row>
        <row r="33">
          <cell r="A33" t="str">
            <v>51505810133000024615</v>
          </cell>
          <cell r="B33" t="str">
            <v>ГУП "Водоканал Санкт-Петербурга"</v>
          </cell>
          <cell r="C33" t="str">
            <v>332413</v>
          </cell>
          <cell r="D33">
            <v>1</v>
          </cell>
          <cell r="E33">
            <v>1250000</v>
          </cell>
          <cell r="F33">
            <v>1250000</v>
          </cell>
          <cell r="G33">
            <v>37455</v>
          </cell>
          <cell r="H33">
            <v>37460</v>
          </cell>
          <cell r="I33">
            <v>37704</v>
          </cell>
          <cell r="J33" t="str">
            <v>по предъявлении, но не ранее 24.03.03</v>
          </cell>
        </row>
        <row r="34">
          <cell r="A34" t="str">
            <v>51505810133000024615</v>
          </cell>
          <cell r="B34" t="str">
            <v>ГУП "Водоканал Санкт-Петербурга"</v>
          </cell>
          <cell r="C34" t="str">
            <v>332414</v>
          </cell>
          <cell r="D34">
            <v>1</v>
          </cell>
          <cell r="E34">
            <v>400000</v>
          </cell>
          <cell r="F34">
            <v>400000</v>
          </cell>
          <cell r="G34">
            <v>37455</v>
          </cell>
          <cell r="H34">
            <v>37462</v>
          </cell>
          <cell r="I34">
            <v>37704</v>
          </cell>
          <cell r="J34" t="str">
            <v>по предъявлении, но не ранее 24.03.03</v>
          </cell>
        </row>
        <row r="35">
          <cell r="A35" t="str">
            <v>51505810133000024615</v>
          </cell>
          <cell r="B35" t="str">
            <v>ГУП "Водоканал Санкт-Петербурга"</v>
          </cell>
          <cell r="C35" t="str">
            <v>332415</v>
          </cell>
          <cell r="D35">
            <v>1</v>
          </cell>
          <cell r="E35">
            <v>202564.29</v>
          </cell>
          <cell r="F35">
            <v>202564.29</v>
          </cell>
          <cell r="G35">
            <v>37455</v>
          </cell>
          <cell r="H35">
            <v>37459</v>
          </cell>
          <cell r="I35">
            <v>37704</v>
          </cell>
          <cell r="J35" t="str">
            <v>по предъявлении, но не ранее 24.03.03</v>
          </cell>
        </row>
        <row r="36">
          <cell r="A36" t="str">
            <v>51505810133000024615</v>
          </cell>
          <cell r="B36" t="str">
            <v>ГУП "Водоканал Санкт-Петербурга"</v>
          </cell>
          <cell r="C36" t="str">
            <v>332416</v>
          </cell>
          <cell r="D36">
            <v>1</v>
          </cell>
          <cell r="E36">
            <v>1000000</v>
          </cell>
          <cell r="F36">
            <v>1000000</v>
          </cell>
          <cell r="G36">
            <v>37455</v>
          </cell>
          <cell r="H36">
            <v>37463</v>
          </cell>
          <cell r="I36">
            <v>37704</v>
          </cell>
          <cell r="J36" t="str">
            <v>по предъявлении, но не ранее 24.03.03</v>
          </cell>
        </row>
        <row r="37">
          <cell r="A37" t="str">
            <v>51505810133000024615</v>
          </cell>
          <cell r="B37" t="str">
            <v>ГУП "Водоканал Санкт-Петербурга"</v>
          </cell>
          <cell r="C37" t="str">
            <v>332417</v>
          </cell>
          <cell r="D37">
            <v>1</v>
          </cell>
          <cell r="E37">
            <v>400000</v>
          </cell>
          <cell r="F37">
            <v>400000</v>
          </cell>
          <cell r="G37">
            <v>37455</v>
          </cell>
          <cell r="H37">
            <v>37466</v>
          </cell>
          <cell r="I37">
            <v>37704</v>
          </cell>
          <cell r="J37" t="str">
            <v>по предъявлении, но не ранее 24.03.03</v>
          </cell>
        </row>
        <row r="38">
          <cell r="A38" t="str">
            <v>51505810133000024615</v>
          </cell>
          <cell r="B38" t="str">
            <v>ГУП "Водоканал Санкт-Петербурга"</v>
          </cell>
          <cell r="C38" t="str">
            <v>332418</v>
          </cell>
          <cell r="D38">
            <v>1</v>
          </cell>
          <cell r="E38">
            <v>1543596</v>
          </cell>
          <cell r="F38">
            <v>1543596</v>
          </cell>
          <cell r="G38">
            <v>37455</v>
          </cell>
          <cell r="H38">
            <v>37469</v>
          </cell>
          <cell r="I38">
            <v>37704</v>
          </cell>
          <cell r="J38" t="str">
            <v>по предъявлении, но не ранее 24.03.03</v>
          </cell>
        </row>
        <row r="39">
          <cell r="A39" t="str">
            <v>51505810133000024615</v>
          </cell>
          <cell r="B39" t="str">
            <v>ГУП "Водоканал Санкт-Петербурга"</v>
          </cell>
          <cell r="C39" t="str">
            <v>332419</v>
          </cell>
          <cell r="D39">
            <v>1</v>
          </cell>
          <cell r="E39">
            <v>185357.56</v>
          </cell>
          <cell r="F39">
            <v>185357.56</v>
          </cell>
          <cell r="G39">
            <v>37455</v>
          </cell>
          <cell r="H39">
            <v>37482</v>
          </cell>
          <cell r="I39">
            <v>37704</v>
          </cell>
          <cell r="J39" t="str">
            <v>по предъявлении, но не ранее 24.03.03</v>
          </cell>
        </row>
        <row r="40">
          <cell r="A40" t="str">
            <v>51505810133000024615</v>
          </cell>
          <cell r="B40" t="str">
            <v>ГУП "Водоканал Санкт-Петербурга"</v>
          </cell>
          <cell r="C40" t="str">
            <v>4117343</v>
          </cell>
          <cell r="D40">
            <v>1</v>
          </cell>
          <cell r="E40">
            <v>308449.2</v>
          </cell>
          <cell r="F40">
            <v>308449.2</v>
          </cell>
          <cell r="G40">
            <v>37455</v>
          </cell>
          <cell r="H40">
            <v>37460</v>
          </cell>
          <cell r="I40">
            <v>37704</v>
          </cell>
          <cell r="J40" t="str">
            <v>по предъявлении, но не ранее 24.03.03</v>
          </cell>
        </row>
        <row r="41">
          <cell r="B41" t="str">
            <v>ГУП "Водоканал Санкт-Петербурга" Total</v>
          </cell>
          <cell r="F41">
            <v>78968623.280000001</v>
          </cell>
        </row>
        <row r="42">
          <cell r="A42" t="str">
            <v>51201810190000014001</v>
          </cell>
          <cell r="B42" t="str">
            <v>Министерство финансов РФ</v>
          </cell>
          <cell r="C42" t="str">
            <v>IV-АПК 0028001</v>
          </cell>
          <cell r="D42">
            <v>1</v>
          </cell>
          <cell r="E42">
            <v>10000</v>
          </cell>
          <cell r="F42">
            <v>9500</v>
          </cell>
          <cell r="G42">
            <v>34943</v>
          </cell>
          <cell r="H42">
            <v>37655</v>
          </cell>
          <cell r="I42">
            <v>37134</v>
          </cell>
          <cell r="J42" t="str">
            <v>по пред.,но не ранее 31.08.2001</v>
          </cell>
        </row>
        <row r="43">
          <cell r="A43" t="str">
            <v>51201810190000014001</v>
          </cell>
          <cell r="B43" t="str">
            <v>Министерство финансов РФ</v>
          </cell>
          <cell r="C43" t="str">
            <v>IV-АПК 0028002</v>
          </cell>
          <cell r="D43">
            <v>1</v>
          </cell>
          <cell r="E43">
            <v>10000</v>
          </cell>
          <cell r="F43">
            <v>9500</v>
          </cell>
          <cell r="G43">
            <v>34943</v>
          </cell>
          <cell r="H43">
            <v>37655</v>
          </cell>
          <cell r="I43">
            <v>37134</v>
          </cell>
          <cell r="J43" t="str">
            <v>по пред.,но не ранее 31.08.2001</v>
          </cell>
        </row>
        <row r="44">
          <cell r="A44" t="str">
            <v>51201810190000014001</v>
          </cell>
          <cell r="B44" t="str">
            <v>Министерство финансов РФ</v>
          </cell>
          <cell r="C44" t="str">
            <v>IV-АПК 0028003</v>
          </cell>
          <cell r="D44">
            <v>1</v>
          </cell>
          <cell r="E44">
            <v>10000</v>
          </cell>
          <cell r="F44">
            <v>9500</v>
          </cell>
          <cell r="G44">
            <v>34943</v>
          </cell>
          <cell r="H44">
            <v>37655</v>
          </cell>
          <cell r="I44">
            <v>37134</v>
          </cell>
          <cell r="J44" t="str">
            <v>по пред.,но не ранее 31.08.2001</v>
          </cell>
        </row>
        <row r="45">
          <cell r="A45" t="str">
            <v>51201810190000014001</v>
          </cell>
          <cell r="B45" t="str">
            <v>Министерство финансов РФ</v>
          </cell>
          <cell r="C45" t="str">
            <v>IV-АПК 0028004</v>
          </cell>
          <cell r="D45">
            <v>1</v>
          </cell>
          <cell r="E45">
            <v>10000</v>
          </cell>
          <cell r="F45">
            <v>9500</v>
          </cell>
          <cell r="G45">
            <v>34943</v>
          </cell>
          <cell r="H45">
            <v>37655</v>
          </cell>
          <cell r="I45">
            <v>37134</v>
          </cell>
          <cell r="J45" t="str">
            <v>по пред.,но не ранее 31.08.2001</v>
          </cell>
        </row>
        <row r="46">
          <cell r="A46" t="str">
            <v>51201810190000014001</v>
          </cell>
          <cell r="B46" t="str">
            <v>Министерство финансов РФ</v>
          </cell>
          <cell r="C46" t="str">
            <v>IV-АПК 0028005</v>
          </cell>
          <cell r="D46">
            <v>1</v>
          </cell>
          <cell r="E46">
            <v>10000</v>
          </cell>
          <cell r="F46">
            <v>9500</v>
          </cell>
          <cell r="G46">
            <v>34943</v>
          </cell>
          <cell r="H46">
            <v>37655</v>
          </cell>
          <cell r="I46">
            <v>37134</v>
          </cell>
          <cell r="J46" t="str">
            <v>по пред.,но не ранее 31.08.2001</v>
          </cell>
        </row>
        <row r="47">
          <cell r="A47" t="str">
            <v>51201810190000014001</v>
          </cell>
          <cell r="B47" t="str">
            <v>Министерство финансов РФ</v>
          </cell>
          <cell r="C47" t="str">
            <v>IV-АПК 0028006</v>
          </cell>
          <cell r="D47">
            <v>1</v>
          </cell>
          <cell r="E47">
            <v>10000</v>
          </cell>
          <cell r="F47">
            <v>9500</v>
          </cell>
          <cell r="G47">
            <v>34943</v>
          </cell>
          <cell r="H47">
            <v>37655</v>
          </cell>
          <cell r="I47">
            <v>37134</v>
          </cell>
          <cell r="J47" t="str">
            <v>по пред.,но не ранее 31.08.2001</v>
          </cell>
        </row>
        <row r="48">
          <cell r="A48" t="str">
            <v>51201810190000014001</v>
          </cell>
          <cell r="B48" t="str">
            <v>Министерство финансов РФ</v>
          </cell>
          <cell r="C48" t="str">
            <v>IV-АПК 0028007</v>
          </cell>
          <cell r="D48">
            <v>1</v>
          </cell>
          <cell r="E48">
            <v>10000</v>
          </cell>
          <cell r="F48">
            <v>9500</v>
          </cell>
          <cell r="G48">
            <v>34943</v>
          </cell>
          <cell r="H48">
            <v>37655</v>
          </cell>
          <cell r="I48">
            <v>37134</v>
          </cell>
          <cell r="J48" t="str">
            <v>по пред.,но не ранее 31.08.2001</v>
          </cell>
        </row>
        <row r="49">
          <cell r="A49" t="str">
            <v>51201810190000014001</v>
          </cell>
          <cell r="B49" t="str">
            <v>Министерство финансов РФ</v>
          </cell>
          <cell r="C49" t="str">
            <v>IV-АПК 0028008</v>
          </cell>
          <cell r="D49">
            <v>1</v>
          </cell>
          <cell r="E49">
            <v>10000</v>
          </cell>
          <cell r="F49">
            <v>9500</v>
          </cell>
          <cell r="G49">
            <v>34943</v>
          </cell>
          <cell r="H49">
            <v>37655</v>
          </cell>
          <cell r="I49">
            <v>37134</v>
          </cell>
          <cell r="J49" t="str">
            <v>по пред.,но не ранее 31.08.2001</v>
          </cell>
        </row>
        <row r="50">
          <cell r="A50" t="str">
            <v>51201810190000014001</v>
          </cell>
          <cell r="B50" t="str">
            <v>Министерство финансов РФ</v>
          </cell>
          <cell r="C50" t="str">
            <v>IV-АПК 0028009</v>
          </cell>
          <cell r="D50">
            <v>1</v>
          </cell>
          <cell r="E50">
            <v>10000</v>
          </cell>
          <cell r="F50">
            <v>9500</v>
          </cell>
          <cell r="G50">
            <v>34943</v>
          </cell>
          <cell r="H50">
            <v>37655</v>
          </cell>
          <cell r="I50">
            <v>37134</v>
          </cell>
          <cell r="J50" t="str">
            <v>по пред.,но не ранее 31.08.2001</v>
          </cell>
        </row>
        <row r="51">
          <cell r="A51" t="str">
            <v>51201810190000014001</v>
          </cell>
          <cell r="B51" t="str">
            <v>Министерство финансов РФ</v>
          </cell>
          <cell r="C51" t="str">
            <v>IV-АПК 0028010</v>
          </cell>
          <cell r="D51">
            <v>1</v>
          </cell>
          <cell r="E51">
            <v>10000</v>
          </cell>
          <cell r="F51">
            <v>9500</v>
          </cell>
          <cell r="G51">
            <v>34943</v>
          </cell>
          <cell r="H51">
            <v>37655</v>
          </cell>
          <cell r="I51">
            <v>37134</v>
          </cell>
          <cell r="J51" t="str">
            <v>по пред.,но не ранее 31.08.2001</v>
          </cell>
        </row>
        <row r="52">
          <cell r="A52" t="str">
            <v>51201810190000014001</v>
          </cell>
          <cell r="B52" t="str">
            <v>Министерство финансов РФ</v>
          </cell>
          <cell r="C52" t="str">
            <v>V-АПК 0001327</v>
          </cell>
          <cell r="D52">
            <v>1</v>
          </cell>
          <cell r="E52">
            <v>4600</v>
          </cell>
          <cell r="F52">
            <v>3617.91</v>
          </cell>
          <cell r="G52">
            <v>34943</v>
          </cell>
          <cell r="H52">
            <v>37260</v>
          </cell>
          <cell r="I52">
            <v>37499</v>
          </cell>
          <cell r="J52" t="str">
            <v>по пред.,но не ранее 31.08.02</v>
          </cell>
        </row>
        <row r="53">
          <cell r="A53" t="str">
            <v>51201810190000014001</v>
          </cell>
          <cell r="B53" t="str">
            <v>Министерство финансов РФ</v>
          </cell>
          <cell r="C53" t="str">
            <v>V-АПК 0001557</v>
          </cell>
          <cell r="D53">
            <v>1</v>
          </cell>
          <cell r="E53">
            <v>100000</v>
          </cell>
          <cell r="F53">
            <v>86000</v>
          </cell>
          <cell r="G53">
            <v>34943</v>
          </cell>
          <cell r="H53">
            <v>37260</v>
          </cell>
          <cell r="I53">
            <v>37499</v>
          </cell>
          <cell r="J53" t="str">
            <v>по пред.,но не ранее 31.08.2002</v>
          </cell>
        </row>
        <row r="54">
          <cell r="A54" t="str">
            <v>51201810190000014001</v>
          </cell>
          <cell r="B54" t="str">
            <v>Министерство финансов РФ</v>
          </cell>
          <cell r="C54" t="str">
            <v>V-АПК 0001558</v>
          </cell>
          <cell r="D54">
            <v>1</v>
          </cell>
          <cell r="E54">
            <v>100000</v>
          </cell>
          <cell r="F54">
            <v>86000</v>
          </cell>
          <cell r="G54">
            <v>34943</v>
          </cell>
          <cell r="H54">
            <v>37260</v>
          </cell>
          <cell r="I54">
            <v>37499</v>
          </cell>
          <cell r="J54" t="str">
            <v>по пред.,но не ранее 31.08.2002</v>
          </cell>
        </row>
        <row r="55">
          <cell r="A55" t="str">
            <v>51201810190000014001</v>
          </cell>
          <cell r="B55" t="str">
            <v>Министерство финансов РФ</v>
          </cell>
          <cell r="C55" t="str">
            <v>V-АПК 0001944</v>
          </cell>
          <cell r="D55">
            <v>1</v>
          </cell>
          <cell r="E55">
            <v>100000</v>
          </cell>
          <cell r="F55">
            <v>86000</v>
          </cell>
          <cell r="G55">
            <v>34943</v>
          </cell>
          <cell r="H55">
            <v>37260</v>
          </cell>
          <cell r="I55">
            <v>37499</v>
          </cell>
          <cell r="J55" t="str">
            <v>по пред.,но не ранее 31.08.2002</v>
          </cell>
        </row>
        <row r="56">
          <cell r="A56" t="str">
            <v>51201810190000014001</v>
          </cell>
          <cell r="B56" t="str">
            <v>Министерство финансов РФ</v>
          </cell>
          <cell r="C56" t="str">
            <v>V-АПК 0001945</v>
          </cell>
          <cell r="D56">
            <v>1</v>
          </cell>
          <cell r="E56">
            <v>100000</v>
          </cell>
          <cell r="F56">
            <v>86000</v>
          </cell>
          <cell r="G56">
            <v>34943</v>
          </cell>
          <cell r="H56">
            <v>37260</v>
          </cell>
          <cell r="I56">
            <v>37499</v>
          </cell>
          <cell r="J56" t="str">
            <v>по пред.,но не ранее 31.08.2002</v>
          </cell>
        </row>
        <row r="57">
          <cell r="A57" t="str">
            <v>51201810190000014001</v>
          </cell>
          <cell r="B57" t="str">
            <v>Министерство финансов РФ</v>
          </cell>
          <cell r="C57" t="str">
            <v>V-АПК 0001946</v>
          </cell>
          <cell r="D57">
            <v>1</v>
          </cell>
          <cell r="E57">
            <v>100000</v>
          </cell>
          <cell r="F57">
            <v>86000</v>
          </cell>
          <cell r="G57">
            <v>34943</v>
          </cell>
          <cell r="H57">
            <v>37260</v>
          </cell>
          <cell r="I57">
            <v>37499</v>
          </cell>
          <cell r="J57" t="str">
            <v>по пред.,но не ранее 31.08.2002</v>
          </cell>
        </row>
        <row r="58">
          <cell r="A58" t="str">
            <v>51201810190000014001</v>
          </cell>
          <cell r="B58" t="str">
            <v>Министерство финансов РФ</v>
          </cell>
          <cell r="C58" t="str">
            <v>V-АПК 0008429</v>
          </cell>
          <cell r="D58">
            <v>1</v>
          </cell>
          <cell r="E58">
            <v>10000</v>
          </cell>
          <cell r="F58">
            <v>9000</v>
          </cell>
          <cell r="G58">
            <v>34943</v>
          </cell>
          <cell r="H58">
            <v>37260</v>
          </cell>
          <cell r="I58">
            <v>37499</v>
          </cell>
          <cell r="J58" t="str">
            <v>по пред.,но не ранее 31.08.02</v>
          </cell>
        </row>
        <row r="59">
          <cell r="A59" t="str">
            <v>51201810190000014001</v>
          </cell>
          <cell r="B59" t="str">
            <v>Министерство финансов РФ</v>
          </cell>
          <cell r="C59" t="str">
            <v>V-АПК 0008431</v>
          </cell>
          <cell r="D59">
            <v>1</v>
          </cell>
          <cell r="E59">
            <v>10000</v>
          </cell>
          <cell r="F59">
            <v>9000</v>
          </cell>
          <cell r="G59">
            <v>34943</v>
          </cell>
          <cell r="H59">
            <v>37260</v>
          </cell>
          <cell r="I59">
            <v>37499</v>
          </cell>
          <cell r="J59" t="str">
            <v>по пред.,но не ранее 31.08.02</v>
          </cell>
        </row>
        <row r="60">
          <cell r="A60" t="str">
            <v>51201810190000014001</v>
          </cell>
          <cell r="B60" t="str">
            <v>Министерство финансов РФ</v>
          </cell>
          <cell r="C60" t="str">
            <v>V-АПК 0008980</v>
          </cell>
          <cell r="D60">
            <v>1</v>
          </cell>
          <cell r="E60">
            <v>10000</v>
          </cell>
          <cell r="F60">
            <v>9595.01</v>
          </cell>
          <cell r="G60">
            <v>34943</v>
          </cell>
          <cell r="H60">
            <v>37260</v>
          </cell>
          <cell r="I60">
            <v>37499</v>
          </cell>
          <cell r="J60" t="str">
            <v>по пред.,но не ранее 31.08.2002</v>
          </cell>
        </row>
        <row r="61">
          <cell r="A61" t="str">
            <v>51201810190000014001</v>
          </cell>
          <cell r="B61" t="str">
            <v>Министерство финансов РФ</v>
          </cell>
          <cell r="C61" t="str">
            <v>V-АПК 0008981</v>
          </cell>
          <cell r="D61">
            <v>1</v>
          </cell>
          <cell r="E61">
            <v>10000</v>
          </cell>
          <cell r="F61">
            <v>9595.01</v>
          </cell>
          <cell r="G61">
            <v>34943</v>
          </cell>
          <cell r="H61">
            <v>37260</v>
          </cell>
          <cell r="I61">
            <v>37499</v>
          </cell>
          <cell r="J61" t="str">
            <v>по пред.,но не ранее 31.08.2002</v>
          </cell>
        </row>
        <row r="62">
          <cell r="A62" t="str">
            <v>51201810190000014001</v>
          </cell>
          <cell r="B62" t="str">
            <v>Министерство финансов РФ</v>
          </cell>
          <cell r="C62" t="str">
            <v>V-АПК 0008982</v>
          </cell>
          <cell r="D62">
            <v>1</v>
          </cell>
          <cell r="E62">
            <v>10000</v>
          </cell>
          <cell r="F62">
            <v>9595.01</v>
          </cell>
          <cell r="G62">
            <v>34943</v>
          </cell>
          <cell r="H62">
            <v>37260</v>
          </cell>
          <cell r="I62">
            <v>37499</v>
          </cell>
          <cell r="J62" t="str">
            <v>по пред.,но не ранее 31.08.2002</v>
          </cell>
        </row>
        <row r="63">
          <cell r="A63" t="str">
            <v>51201810190000014001</v>
          </cell>
          <cell r="B63" t="str">
            <v>Министерство финансов РФ</v>
          </cell>
          <cell r="C63" t="str">
            <v>V-АПК 0008983</v>
          </cell>
          <cell r="D63">
            <v>1</v>
          </cell>
          <cell r="E63">
            <v>10000</v>
          </cell>
          <cell r="F63">
            <v>9595.01</v>
          </cell>
          <cell r="G63">
            <v>34943</v>
          </cell>
          <cell r="H63">
            <v>37260</v>
          </cell>
          <cell r="I63">
            <v>37499</v>
          </cell>
          <cell r="J63" t="str">
            <v>по пред.,но не ранее 31.08.2002</v>
          </cell>
        </row>
        <row r="64">
          <cell r="A64" t="str">
            <v>51201810490000044001</v>
          </cell>
          <cell r="B64" t="str">
            <v>Министерство финансов РФ</v>
          </cell>
          <cell r="C64" t="str">
            <v>V-АПК 0009542</v>
          </cell>
          <cell r="D64">
            <v>1</v>
          </cell>
          <cell r="E64">
            <v>10000</v>
          </cell>
          <cell r="F64">
            <v>10000</v>
          </cell>
          <cell r="G64">
            <v>34943</v>
          </cell>
          <cell r="H64">
            <v>37260</v>
          </cell>
          <cell r="I64">
            <v>37499</v>
          </cell>
          <cell r="J64" t="str">
            <v>по пред.,но не ранее 31.08.2002.</v>
          </cell>
        </row>
        <row r="65">
          <cell r="A65" t="str">
            <v>51201810490000044001</v>
          </cell>
          <cell r="B65" t="str">
            <v>Министерство финансов РФ</v>
          </cell>
          <cell r="C65" t="str">
            <v>V-АПК 0009543</v>
          </cell>
          <cell r="D65">
            <v>1</v>
          </cell>
          <cell r="E65">
            <v>10000</v>
          </cell>
          <cell r="F65">
            <v>10000</v>
          </cell>
          <cell r="G65">
            <v>34943</v>
          </cell>
          <cell r="H65">
            <v>37260</v>
          </cell>
          <cell r="I65">
            <v>37499</v>
          </cell>
          <cell r="J65" t="str">
            <v>по пред.,но не ранее 31.08.2002.</v>
          </cell>
        </row>
        <row r="66">
          <cell r="A66" t="str">
            <v>51201810490000044001</v>
          </cell>
          <cell r="B66" t="str">
            <v>Министерство финансов РФ</v>
          </cell>
          <cell r="C66" t="str">
            <v>V-АПК 0009544</v>
          </cell>
          <cell r="D66">
            <v>1</v>
          </cell>
          <cell r="E66">
            <v>10000</v>
          </cell>
          <cell r="F66">
            <v>10000</v>
          </cell>
          <cell r="G66">
            <v>34943</v>
          </cell>
          <cell r="H66">
            <v>37260</v>
          </cell>
          <cell r="I66">
            <v>37499</v>
          </cell>
          <cell r="J66" t="str">
            <v>по пред.,но не ранее 31.08.2002.</v>
          </cell>
        </row>
        <row r="67">
          <cell r="A67" t="str">
            <v>51201810490000044001</v>
          </cell>
          <cell r="B67" t="str">
            <v>Министерство финансов РФ</v>
          </cell>
          <cell r="C67" t="str">
            <v>V-АПК 0009545</v>
          </cell>
          <cell r="D67">
            <v>1</v>
          </cell>
          <cell r="E67">
            <v>10000</v>
          </cell>
          <cell r="F67">
            <v>10000</v>
          </cell>
          <cell r="G67">
            <v>34943</v>
          </cell>
          <cell r="H67">
            <v>37260</v>
          </cell>
          <cell r="I67">
            <v>37499</v>
          </cell>
          <cell r="J67" t="str">
            <v>по пред.,но не ранее 31.08.2002.</v>
          </cell>
        </row>
        <row r="68">
          <cell r="A68" t="str">
            <v>51201810490000044001</v>
          </cell>
          <cell r="B68" t="str">
            <v>Министерство финансов РФ</v>
          </cell>
          <cell r="C68" t="str">
            <v>V-АПК 0009546</v>
          </cell>
          <cell r="D68">
            <v>1</v>
          </cell>
          <cell r="E68">
            <v>10000</v>
          </cell>
          <cell r="F68">
            <v>10000</v>
          </cell>
          <cell r="G68">
            <v>34943</v>
          </cell>
          <cell r="H68">
            <v>37260</v>
          </cell>
          <cell r="I68">
            <v>37499</v>
          </cell>
          <cell r="J68" t="str">
            <v>по пред.,но не ранее 31.08.2002.</v>
          </cell>
        </row>
        <row r="69">
          <cell r="A69" t="str">
            <v>51201810490000044001</v>
          </cell>
          <cell r="B69" t="str">
            <v>Министерство финансов РФ</v>
          </cell>
          <cell r="C69" t="str">
            <v>V-АПК 0009547</v>
          </cell>
          <cell r="D69">
            <v>1</v>
          </cell>
          <cell r="E69">
            <v>10000</v>
          </cell>
          <cell r="F69">
            <v>10000</v>
          </cell>
          <cell r="G69">
            <v>34943</v>
          </cell>
          <cell r="H69">
            <v>37260</v>
          </cell>
          <cell r="I69">
            <v>37499</v>
          </cell>
          <cell r="J69" t="str">
            <v>по пред.,но не ранее 31.08.2002.</v>
          </cell>
        </row>
        <row r="70">
          <cell r="A70" t="str">
            <v>51201810490000044001</v>
          </cell>
          <cell r="B70" t="str">
            <v>Министерство финансов РФ</v>
          </cell>
          <cell r="C70" t="str">
            <v>V-АПК 0009548</v>
          </cell>
          <cell r="D70">
            <v>1</v>
          </cell>
          <cell r="E70">
            <v>10000</v>
          </cell>
          <cell r="F70">
            <v>10000</v>
          </cell>
          <cell r="G70">
            <v>34943</v>
          </cell>
          <cell r="H70">
            <v>37260</v>
          </cell>
          <cell r="I70">
            <v>37499</v>
          </cell>
          <cell r="J70" t="str">
            <v>по пред.,но не ранее 31.08.2002.</v>
          </cell>
        </row>
        <row r="71">
          <cell r="A71" t="str">
            <v>51201810490000044001</v>
          </cell>
          <cell r="B71" t="str">
            <v>Министерство финансов РФ</v>
          </cell>
          <cell r="C71" t="str">
            <v>V-АПК 0009549</v>
          </cell>
          <cell r="D71">
            <v>1</v>
          </cell>
          <cell r="E71">
            <v>10000</v>
          </cell>
          <cell r="F71">
            <v>10000</v>
          </cell>
          <cell r="G71">
            <v>34943</v>
          </cell>
          <cell r="H71">
            <v>37260</v>
          </cell>
          <cell r="I71">
            <v>37499</v>
          </cell>
          <cell r="J71" t="str">
            <v>по пред.,но не ранее 31.08.2002.</v>
          </cell>
        </row>
        <row r="72">
          <cell r="A72" t="str">
            <v>51201810490000044001</v>
          </cell>
          <cell r="B72" t="str">
            <v>Министерство финансов РФ</v>
          </cell>
          <cell r="C72" t="str">
            <v>V-АПК 0009550</v>
          </cell>
          <cell r="D72">
            <v>1</v>
          </cell>
          <cell r="E72">
            <v>10000</v>
          </cell>
          <cell r="F72">
            <v>10000</v>
          </cell>
          <cell r="G72">
            <v>34943</v>
          </cell>
          <cell r="H72">
            <v>37260</v>
          </cell>
          <cell r="I72">
            <v>37499</v>
          </cell>
          <cell r="J72" t="str">
            <v>по пред.,но не ранее 31.08.2002.</v>
          </cell>
        </row>
        <row r="73">
          <cell r="A73" t="str">
            <v>51201810490000044001</v>
          </cell>
          <cell r="B73" t="str">
            <v>Министерство финансов РФ</v>
          </cell>
          <cell r="C73" t="str">
            <v>V-АПК 0010524</v>
          </cell>
          <cell r="D73">
            <v>1</v>
          </cell>
          <cell r="E73">
            <v>10000</v>
          </cell>
          <cell r="F73">
            <v>10000</v>
          </cell>
          <cell r="G73">
            <v>34943</v>
          </cell>
          <cell r="H73">
            <v>37260</v>
          </cell>
          <cell r="I73">
            <v>37499</v>
          </cell>
          <cell r="J73" t="str">
            <v>по пред.,но не ранее 31.08.2002.</v>
          </cell>
        </row>
        <row r="74">
          <cell r="A74" t="str">
            <v>51205810390000014001</v>
          </cell>
          <cell r="B74" t="str">
            <v>Министерство финансов РФ</v>
          </cell>
          <cell r="C74" t="str">
            <v>VI-АПК 0025738</v>
          </cell>
          <cell r="D74">
            <v>1</v>
          </cell>
          <cell r="E74">
            <v>10000</v>
          </cell>
          <cell r="F74">
            <v>9500</v>
          </cell>
          <cell r="G74">
            <v>34943</v>
          </cell>
          <cell r="H74">
            <v>37625</v>
          </cell>
          <cell r="I74">
            <v>37864</v>
          </cell>
          <cell r="J74" t="str">
            <v>по пред.,но не ранее 31.08.03</v>
          </cell>
        </row>
        <row r="75">
          <cell r="A75" t="str">
            <v>51205810390000014001</v>
          </cell>
          <cell r="B75" t="str">
            <v>Министерство финансов РФ</v>
          </cell>
          <cell r="C75" t="str">
            <v>VI-АПК 0030209</v>
          </cell>
          <cell r="D75">
            <v>1</v>
          </cell>
          <cell r="E75">
            <v>10000</v>
          </cell>
          <cell r="F75">
            <v>9500</v>
          </cell>
          <cell r="G75">
            <v>34943</v>
          </cell>
          <cell r="H75">
            <v>37625</v>
          </cell>
          <cell r="I75">
            <v>37864</v>
          </cell>
          <cell r="J75" t="str">
            <v>по пред.,но не ранее 31.08.03</v>
          </cell>
        </row>
        <row r="76">
          <cell r="A76" t="str">
            <v>51205810390000014001</v>
          </cell>
          <cell r="B76" t="str">
            <v>Министерство финансов РФ</v>
          </cell>
          <cell r="C76" t="str">
            <v>VI-АПК 0030210</v>
          </cell>
          <cell r="D76">
            <v>1</v>
          </cell>
          <cell r="E76">
            <v>10000</v>
          </cell>
          <cell r="F76">
            <v>9500</v>
          </cell>
          <cell r="G76">
            <v>34943</v>
          </cell>
          <cell r="H76">
            <v>37625</v>
          </cell>
          <cell r="I76">
            <v>37864</v>
          </cell>
          <cell r="J76" t="str">
            <v>по пред.,но не ранее 31.08.03</v>
          </cell>
        </row>
        <row r="77">
          <cell r="A77" t="str">
            <v>51205810390000014001</v>
          </cell>
          <cell r="B77" t="str">
            <v>Министерство финансов РФ</v>
          </cell>
          <cell r="C77" t="str">
            <v>VI-АПК 0030211</v>
          </cell>
          <cell r="D77">
            <v>1</v>
          </cell>
          <cell r="E77">
            <v>10000</v>
          </cell>
          <cell r="F77">
            <v>9500</v>
          </cell>
          <cell r="G77">
            <v>34943</v>
          </cell>
          <cell r="H77">
            <v>37625</v>
          </cell>
          <cell r="I77">
            <v>37864</v>
          </cell>
          <cell r="J77" t="str">
            <v>по пред.,но не ранее 31.08.03</v>
          </cell>
        </row>
        <row r="78">
          <cell r="A78" t="str">
            <v>51205810390000014001</v>
          </cell>
          <cell r="B78" t="str">
            <v>Министерство финансов РФ</v>
          </cell>
          <cell r="C78" t="str">
            <v>VI-АПК 0030212</v>
          </cell>
          <cell r="D78">
            <v>1</v>
          </cell>
          <cell r="E78">
            <v>10000</v>
          </cell>
          <cell r="F78">
            <v>9500</v>
          </cell>
          <cell r="G78">
            <v>34943</v>
          </cell>
          <cell r="H78">
            <v>37625</v>
          </cell>
          <cell r="I78">
            <v>37864</v>
          </cell>
          <cell r="J78" t="str">
            <v>по пред.,но не ранее 31.08.03</v>
          </cell>
        </row>
        <row r="79">
          <cell r="A79" t="str">
            <v>51205810390000014001</v>
          </cell>
          <cell r="B79" t="str">
            <v>Министерство финансов РФ</v>
          </cell>
          <cell r="C79" t="str">
            <v>VI-АПК 0030213</v>
          </cell>
          <cell r="D79">
            <v>1</v>
          </cell>
          <cell r="E79">
            <v>10000</v>
          </cell>
          <cell r="F79">
            <v>9500</v>
          </cell>
          <cell r="G79">
            <v>34943</v>
          </cell>
          <cell r="H79">
            <v>37625</v>
          </cell>
          <cell r="I79">
            <v>37864</v>
          </cell>
          <cell r="J79" t="str">
            <v>по пред.,но не ранее 31.08.03</v>
          </cell>
        </row>
        <row r="80">
          <cell r="A80" t="str">
            <v>51205810390000014001</v>
          </cell>
          <cell r="B80" t="str">
            <v>Министерство финансов РФ</v>
          </cell>
          <cell r="C80" t="str">
            <v>VI-АПК 0030214</v>
          </cell>
          <cell r="D80">
            <v>1</v>
          </cell>
          <cell r="E80">
            <v>10000</v>
          </cell>
          <cell r="F80">
            <v>9500</v>
          </cell>
          <cell r="G80">
            <v>34943</v>
          </cell>
          <cell r="H80">
            <v>37625</v>
          </cell>
          <cell r="I80">
            <v>37864</v>
          </cell>
          <cell r="J80" t="str">
            <v>по пред.,но не ранее 31.08.03</v>
          </cell>
        </row>
        <row r="81">
          <cell r="A81" t="str">
            <v>51205810390000014001</v>
          </cell>
          <cell r="B81" t="str">
            <v>Министерство финансов РФ</v>
          </cell>
          <cell r="C81" t="str">
            <v>VI-АПК 0030215</v>
          </cell>
          <cell r="D81">
            <v>1</v>
          </cell>
          <cell r="E81">
            <v>10000</v>
          </cell>
          <cell r="F81">
            <v>9500</v>
          </cell>
          <cell r="G81">
            <v>34943</v>
          </cell>
          <cell r="H81">
            <v>37625</v>
          </cell>
          <cell r="I81">
            <v>37864</v>
          </cell>
          <cell r="J81" t="str">
            <v>по пред.,но не ранее 31.08.03</v>
          </cell>
        </row>
        <row r="82">
          <cell r="A82" t="str">
            <v>51205810390000014001</v>
          </cell>
          <cell r="B82" t="str">
            <v>Министерство финансов РФ</v>
          </cell>
          <cell r="C82" t="str">
            <v>VI-АПК 0030216</v>
          </cell>
          <cell r="D82">
            <v>1</v>
          </cell>
          <cell r="E82">
            <v>10000</v>
          </cell>
          <cell r="F82">
            <v>9500</v>
          </cell>
          <cell r="G82">
            <v>34943</v>
          </cell>
          <cell r="H82">
            <v>37625</v>
          </cell>
          <cell r="I82">
            <v>37864</v>
          </cell>
          <cell r="J82" t="str">
            <v>по пред.,но не ранее 31.08.03</v>
          </cell>
        </row>
        <row r="83">
          <cell r="A83" t="str">
            <v>51205810390000014001</v>
          </cell>
          <cell r="B83" t="str">
            <v>Министерство финансов РФ</v>
          </cell>
          <cell r="C83" t="str">
            <v>VI-АПК 0030217</v>
          </cell>
          <cell r="D83">
            <v>1</v>
          </cell>
          <cell r="E83">
            <v>10000</v>
          </cell>
          <cell r="F83">
            <v>9500</v>
          </cell>
          <cell r="G83">
            <v>34943</v>
          </cell>
          <cell r="H83">
            <v>37625</v>
          </cell>
          <cell r="I83">
            <v>37864</v>
          </cell>
          <cell r="J83" t="str">
            <v>по пред.,но не ранее 31.08.03</v>
          </cell>
        </row>
        <row r="84">
          <cell r="A84" t="str">
            <v>51205810390000014001</v>
          </cell>
          <cell r="B84" t="str">
            <v>Министерство финансов РФ</v>
          </cell>
          <cell r="C84" t="str">
            <v>VI-АПК 0030218</v>
          </cell>
          <cell r="D84">
            <v>1</v>
          </cell>
          <cell r="E84">
            <v>10000</v>
          </cell>
          <cell r="F84">
            <v>9500</v>
          </cell>
          <cell r="G84">
            <v>34943</v>
          </cell>
          <cell r="H84">
            <v>37625</v>
          </cell>
          <cell r="I84">
            <v>37864</v>
          </cell>
          <cell r="J84" t="str">
            <v>по пред.,но не ранее 31.08.03</v>
          </cell>
        </row>
        <row r="85">
          <cell r="A85" t="str">
            <v>51205810390000014001</v>
          </cell>
          <cell r="B85" t="str">
            <v>Министерство финансов РФ</v>
          </cell>
          <cell r="C85" t="str">
            <v>VI-АПК 0030219</v>
          </cell>
          <cell r="D85">
            <v>1</v>
          </cell>
          <cell r="E85">
            <v>10000</v>
          </cell>
          <cell r="F85">
            <v>9500</v>
          </cell>
          <cell r="G85">
            <v>34943</v>
          </cell>
          <cell r="H85">
            <v>37625</v>
          </cell>
          <cell r="I85">
            <v>37864</v>
          </cell>
          <cell r="J85" t="str">
            <v>по пред.,но не ранее 31.08.03</v>
          </cell>
        </row>
        <row r="86">
          <cell r="A86" t="str">
            <v>51205810390000014001</v>
          </cell>
          <cell r="B86" t="str">
            <v>Министерство финансов РФ</v>
          </cell>
          <cell r="C86" t="str">
            <v>VI-АПК 0030220</v>
          </cell>
          <cell r="D86">
            <v>1</v>
          </cell>
          <cell r="E86">
            <v>10000</v>
          </cell>
          <cell r="F86">
            <v>9500</v>
          </cell>
          <cell r="G86">
            <v>34943</v>
          </cell>
          <cell r="H86">
            <v>37625</v>
          </cell>
          <cell r="I86">
            <v>37864</v>
          </cell>
          <cell r="J86" t="str">
            <v>по пред.,но не ранее 31.08.03</v>
          </cell>
        </row>
        <row r="87">
          <cell r="A87" t="str">
            <v>51205810390000014001</v>
          </cell>
          <cell r="B87" t="str">
            <v>Министерство финансов РФ</v>
          </cell>
          <cell r="C87" t="str">
            <v>VI-АПК 0030221</v>
          </cell>
          <cell r="D87">
            <v>1</v>
          </cell>
          <cell r="E87">
            <v>10000</v>
          </cell>
          <cell r="F87">
            <v>9500</v>
          </cell>
          <cell r="G87">
            <v>34943</v>
          </cell>
          <cell r="H87">
            <v>37625</v>
          </cell>
          <cell r="I87">
            <v>37864</v>
          </cell>
          <cell r="J87" t="str">
            <v>по пред.,но не ранее 31.08.03</v>
          </cell>
        </row>
        <row r="88">
          <cell r="A88" t="str">
            <v>51205810390000014001</v>
          </cell>
          <cell r="B88" t="str">
            <v>Министерство финансов РФ</v>
          </cell>
          <cell r="C88" t="str">
            <v>VI-АПК 0030222</v>
          </cell>
          <cell r="D88">
            <v>1</v>
          </cell>
          <cell r="E88">
            <v>10000</v>
          </cell>
          <cell r="F88">
            <v>9500</v>
          </cell>
          <cell r="G88">
            <v>34943</v>
          </cell>
          <cell r="H88">
            <v>37625</v>
          </cell>
          <cell r="I88">
            <v>37864</v>
          </cell>
          <cell r="J88" t="str">
            <v>по пред.,но не ранее 31.08.03</v>
          </cell>
        </row>
        <row r="89">
          <cell r="A89" t="str">
            <v>51205810390000014001</v>
          </cell>
          <cell r="B89" t="str">
            <v>Министерство финансов РФ</v>
          </cell>
          <cell r="C89" t="str">
            <v>VI-АПК 0030223</v>
          </cell>
          <cell r="D89">
            <v>1</v>
          </cell>
          <cell r="E89">
            <v>10000</v>
          </cell>
          <cell r="F89">
            <v>9500</v>
          </cell>
          <cell r="G89">
            <v>34943</v>
          </cell>
          <cell r="H89">
            <v>37625</v>
          </cell>
          <cell r="I89">
            <v>37864</v>
          </cell>
          <cell r="J89" t="str">
            <v>по пред.,но не ранее 31.08.03</v>
          </cell>
        </row>
        <row r="90">
          <cell r="A90" t="str">
            <v>51205810390000014001</v>
          </cell>
          <cell r="B90" t="str">
            <v>Министерство финансов РФ</v>
          </cell>
          <cell r="C90" t="str">
            <v>VI-АПК 0030224</v>
          </cell>
          <cell r="D90">
            <v>1</v>
          </cell>
          <cell r="E90">
            <v>10000</v>
          </cell>
          <cell r="F90">
            <v>9500</v>
          </cell>
          <cell r="G90">
            <v>34943</v>
          </cell>
          <cell r="H90">
            <v>37625</v>
          </cell>
          <cell r="I90">
            <v>37864</v>
          </cell>
          <cell r="J90" t="str">
            <v>по пред.,но не ранее 31.08.03</v>
          </cell>
        </row>
        <row r="91">
          <cell r="A91" t="str">
            <v>51205810390000014001</v>
          </cell>
          <cell r="B91" t="str">
            <v>Министерство финансов РФ</v>
          </cell>
          <cell r="C91" t="str">
            <v>VI-АПК 0030225</v>
          </cell>
          <cell r="D91">
            <v>1</v>
          </cell>
          <cell r="E91">
            <v>10000</v>
          </cell>
          <cell r="F91">
            <v>9500</v>
          </cell>
          <cell r="G91">
            <v>34943</v>
          </cell>
          <cell r="H91">
            <v>37625</v>
          </cell>
          <cell r="I91">
            <v>37864</v>
          </cell>
          <cell r="J91" t="str">
            <v>по пред.,но не ранее 31.08.03</v>
          </cell>
        </row>
        <row r="92">
          <cell r="A92" t="str">
            <v>51205810390000014001</v>
          </cell>
          <cell r="B92" t="str">
            <v>Министерство финансов РФ</v>
          </cell>
          <cell r="C92" t="str">
            <v>VI-АПК 0030226</v>
          </cell>
          <cell r="D92">
            <v>1</v>
          </cell>
          <cell r="E92">
            <v>10000</v>
          </cell>
          <cell r="F92">
            <v>9500</v>
          </cell>
          <cell r="G92">
            <v>34943</v>
          </cell>
          <cell r="H92">
            <v>37625</v>
          </cell>
          <cell r="I92">
            <v>37864</v>
          </cell>
          <cell r="J92" t="str">
            <v>по пред.,но не ранее 31.08.03</v>
          </cell>
        </row>
        <row r="93">
          <cell r="A93" t="str">
            <v>51205810390000014001</v>
          </cell>
          <cell r="B93" t="str">
            <v>Министерство финансов РФ</v>
          </cell>
          <cell r="C93" t="str">
            <v>VI-АПК 0030227</v>
          </cell>
          <cell r="D93">
            <v>1</v>
          </cell>
          <cell r="E93">
            <v>10000</v>
          </cell>
          <cell r="F93">
            <v>9500</v>
          </cell>
          <cell r="G93">
            <v>34943</v>
          </cell>
          <cell r="H93">
            <v>37625</v>
          </cell>
          <cell r="I93">
            <v>37864</v>
          </cell>
          <cell r="J93" t="str">
            <v>по пред.,но не ранее 31.08.03</v>
          </cell>
        </row>
        <row r="94">
          <cell r="A94" t="str">
            <v>51205810390000014001</v>
          </cell>
          <cell r="B94" t="str">
            <v>Министерство финансов РФ</v>
          </cell>
          <cell r="C94" t="str">
            <v>VI-АПК 0030228</v>
          </cell>
          <cell r="D94">
            <v>1</v>
          </cell>
          <cell r="E94">
            <v>10000</v>
          </cell>
          <cell r="F94">
            <v>9500</v>
          </cell>
          <cell r="G94">
            <v>34943</v>
          </cell>
          <cell r="H94">
            <v>37625</v>
          </cell>
          <cell r="I94">
            <v>37864</v>
          </cell>
          <cell r="J94" t="str">
            <v>по пред.,но не ранее 31.08.03</v>
          </cell>
        </row>
        <row r="95">
          <cell r="A95" t="str">
            <v>51205810390000014001</v>
          </cell>
          <cell r="B95" t="str">
            <v>Министерство финансов РФ</v>
          </cell>
          <cell r="C95" t="str">
            <v>VI-АПК 0030229</v>
          </cell>
          <cell r="D95">
            <v>1</v>
          </cell>
          <cell r="E95">
            <v>10000</v>
          </cell>
          <cell r="F95">
            <v>9500</v>
          </cell>
          <cell r="G95">
            <v>34943</v>
          </cell>
          <cell r="H95">
            <v>37625</v>
          </cell>
          <cell r="I95">
            <v>37864</v>
          </cell>
          <cell r="J95" t="str">
            <v>по пред.,но не ранее 31.08.03</v>
          </cell>
        </row>
        <row r="96">
          <cell r="A96" t="str">
            <v>51205810390000014001</v>
          </cell>
          <cell r="B96" t="str">
            <v>Министерство финансов РФ</v>
          </cell>
          <cell r="C96" t="str">
            <v>VI-АПК 0030230</v>
          </cell>
          <cell r="D96">
            <v>1</v>
          </cell>
          <cell r="E96">
            <v>10000</v>
          </cell>
          <cell r="F96">
            <v>9500</v>
          </cell>
          <cell r="G96">
            <v>34943</v>
          </cell>
          <cell r="H96">
            <v>37625</v>
          </cell>
          <cell r="I96">
            <v>37864</v>
          </cell>
          <cell r="J96" t="str">
            <v>по пред.,но не ранее 31.08.03</v>
          </cell>
        </row>
        <row r="97">
          <cell r="A97" t="str">
            <v>51205810390000014001</v>
          </cell>
          <cell r="B97" t="str">
            <v>Министерство финансов РФ</v>
          </cell>
          <cell r="C97" t="str">
            <v>VI-АПК 0000326</v>
          </cell>
          <cell r="D97">
            <v>1</v>
          </cell>
          <cell r="E97">
            <v>100000</v>
          </cell>
          <cell r="F97">
            <v>90000</v>
          </cell>
          <cell r="G97">
            <v>34943</v>
          </cell>
          <cell r="H97">
            <v>37625</v>
          </cell>
          <cell r="I97">
            <v>37864</v>
          </cell>
          <cell r="J97" t="str">
            <v>по пред.,но не ранее 31.08.2003</v>
          </cell>
        </row>
        <row r="98">
          <cell r="A98" t="str">
            <v>51205810390000014001</v>
          </cell>
          <cell r="B98" t="str">
            <v>Министерство финансов РФ</v>
          </cell>
          <cell r="C98" t="str">
            <v>VI-АПК 0000327</v>
          </cell>
          <cell r="D98">
            <v>1</v>
          </cell>
          <cell r="E98">
            <v>100000</v>
          </cell>
          <cell r="F98">
            <v>90000</v>
          </cell>
          <cell r="G98">
            <v>34943</v>
          </cell>
          <cell r="H98">
            <v>37625</v>
          </cell>
          <cell r="I98">
            <v>37864</v>
          </cell>
          <cell r="J98" t="str">
            <v>по пред.,но не ранее 31.08.2003</v>
          </cell>
        </row>
        <row r="99">
          <cell r="A99" t="str">
            <v>51205810390000014001</v>
          </cell>
          <cell r="B99" t="str">
            <v>Министерство финансов РФ</v>
          </cell>
          <cell r="C99" t="str">
            <v>VI-АПК 0000328</v>
          </cell>
          <cell r="D99">
            <v>1</v>
          </cell>
          <cell r="E99">
            <v>100000</v>
          </cell>
          <cell r="F99">
            <v>90000</v>
          </cell>
          <cell r="G99">
            <v>34943</v>
          </cell>
          <cell r="H99">
            <v>37625</v>
          </cell>
          <cell r="I99">
            <v>37864</v>
          </cell>
          <cell r="J99" t="str">
            <v>по пред.,но не ранее 31.08.2003</v>
          </cell>
        </row>
        <row r="100">
          <cell r="A100" t="str">
            <v>51205810390000014001</v>
          </cell>
          <cell r="B100" t="str">
            <v>Министерство финансов РФ</v>
          </cell>
          <cell r="C100" t="str">
            <v>VI-АПК 0000329</v>
          </cell>
          <cell r="D100">
            <v>1</v>
          </cell>
          <cell r="E100">
            <v>100000</v>
          </cell>
          <cell r="F100">
            <v>90000</v>
          </cell>
          <cell r="G100">
            <v>34943</v>
          </cell>
          <cell r="H100">
            <v>37625</v>
          </cell>
          <cell r="I100">
            <v>37864</v>
          </cell>
          <cell r="J100" t="str">
            <v>по пред.,но не ранее 31.08.2003</v>
          </cell>
        </row>
        <row r="101">
          <cell r="A101" t="str">
            <v>51205810390000014001</v>
          </cell>
          <cell r="B101" t="str">
            <v>Министерство финансов РФ</v>
          </cell>
          <cell r="C101" t="str">
            <v>VI-АПК 0000340</v>
          </cell>
          <cell r="D101">
            <v>1</v>
          </cell>
          <cell r="E101">
            <v>100000</v>
          </cell>
          <cell r="F101">
            <v>90000</v>
          </cell>
          <cell r="G101">
            <v>34943</v>
          </cell>
          <cell r="H101">
            <v>37625</v>
          </cell>
          <cell r="I101">
            <v>37864</v>
          </cell>
          <cell r="J101" t="str">
            <v>по пред.,но не ранее 31.08.2003</v>
          </cell>
        </row>
        <row r="102">
          <cell r="A102" t="str">
            <v>51205810390000014001</v>
          </cell>
          <cell r="B102" t="str">
            <v>Министерство финансов РФ</v>
          </cell>
          <cell r="C102" t="str">
            <v>VI-АПК 0000952</v>
          </cell>
          <cell r="D102">
            <v>1</v>
          </cell>
          <cell r="E102">
            <v>100000</v>
          </cell>
          <cell r="F102">
            <v>98190.75</v>
          </cell>
          <cell r="G102">
            <v>34943</v>
          </cell>
          <cell r="H102">
            <v>37625</v>
          </cell>
          <cell r="I102">
            <v>37864</v>
          </cell>
          <cell r="J102" t="str">
            <v>по пред.,но не ранее 31.08.2003</v>
          </cell>
        </row>
        <row r="103">
          <cell r="A103" t="str">
            <v>51205810390000014001</v>
          </cell>
          <cell r="B103" t="str">
            <v>Министерство финансов РФ</v>
          </cell>
          <cell r="C103" t="str">
            <v>VI-АПК 0000953</v>
          </cell>
          <cell r="D103">
            <v>1</v>
          </cell>
          <cell r="E103">
            <v>100000</v>
          </cell>
          <cell r="F103">
            <v>98190.75</v>
          </cell>
          <cell r="G103">
            <v>34943</v>
          </cell>
          <cell r="H103">
            <v>37625</v>
          </cell>
          <cell r="I103">
            <v>37864</v>
          </cell>
          <cell r="J103" t="str">
            <v>по пред.,но не ранее 31.08.2003</v>
          </cell>
        </row>
        <row r="104">
          <cell r="A104" t="str">
            <v>51205810390000014001</v>
          </cell>
          <cell r="B104" t="str">
            <v>Министерство финансов РФ</v>
          </cell>
          <cell r="C104" t="str">
            <v>VI-АПК 0000954</v>
          </cell>
          <cell r="D104">
            <v>1</v>
          </cell>
          <cell r="E104">
            <v>100000</v>
          </cell>
          <cell r="F104">
            <v>94190</v>
          </cell>
          <cell r="G104">
            <v>34943</v>
          </cell>
          <cell r="H104">
            <v>37625</v>
          </cell>
          <cell r="I104">
            <v>37864</v>
          </cell>
          <cell r="J104" t="str">
            <v>по пред.,но не ранее 31.08.2003</v>
          </cell>
        </row>
        <row r="105">
          <cell r="A105" t="str">
            <v>51205810390000014001</v>
          </cell>
          <cell r="B105" t="str">
            <v>Министерство финансов РФ</v>
          </cell>
          <cell r="C105" t="str">
            <v>VI-АПК 0000955</v>
          </cell>
          <cell r="D105">
            <v>1</v>
          </cell>
          <cell r="E105">
            <v>100000</v>
          </cell>
          <cell r="F105">
            <v>94190</v>
          </cell>
          <cell r="G105">
            <v>34943</v>
          </cell>
          <cell r="H105">
            <v>37625</v>
          </cell>
          <cell r="I105">
            <v>37864</v>
          </cell>
          <cell r="J105" t="str">
            <v>по пред.,но не ранее 31.08.2003</v>
          </cell>
        </row>
        <row r="106">
          <cell r="A106" t="str">
            <v>51205810390000014001</v>
          </cell>
          <cell r="B106" t="str">
            <v>Министерство финансов РФ</v>
          </cell>
          <cell r="C106" t="str">
            <v>VI-АПК 0001501</v>
          </cell>
          <cell r="D106">
            <v>1</v>
          </cell>
          <cell r="E106">
            <v>50000</v>
          </cell>
          <cell r="F106">
            <v>47000</v>
          </cell>
          <cell r="G106">
            <v>34943</v>
          </cell>
          <cell r="H106">
            <v>37625</v>
          </cell>
          <cell r="I106">
            <v>37864</v>
          </cell>
          <cell r="J106" t="str">
            <v>по пред.,но не ранее 31.08.03</v>
          </cell>
        </row>
        <row r="107">
          <cell r="A107" t="str">
            <v>51205810390000014001</v>
          </cell>
          <cell r="B107" t="str">
            <v>Министерство финансов РФ</v>
          </cell>
          <cell r="C107" t="str">
            <v>VI-АПК 0001700</v>
          </cell>
          <cell r="D107">
            <v>1</v>
          </cell>
          <cell r="E107">
            <v>50000</v>
          </cell>
          <cell r="F107">
            <v>49095.38</v>
          </cell>
          <cell r="G107">
            <v>34943</v>
          </cell>
          <cell r="H107">
            <v>37625</v>
          </cell>
          <cell r="I107">
            <v>37864</v>
          </cell>
          <cell r="J107" t="str">
            <v>по пред.,но не ранее 31.08.2003</v>
          </cell>
        </row>
        <row r="108">
          <cell r="A108" t="str">
            <v>51205810390000014001</v>
          </cell>
          <cell r="B108" t="str">
            <v>Министерство финансов РФ</v>
          </cell>
          <cell r="C108" t="str">
            <v>VI-АПК 0001701</v>
          </cell>
          <cell r="D108">
            <v>1</v>
          </cell>
          <cell r="E108">
            <v>50000</v>
          </cell>
          <cell r="F108">
            <v>49095.38</v>
          </cell>
          <cell r="G108">
            <v>34943</v>
          </cell>
          <cell r="H108">
            <v>37625</v>
          </cell>
          <cell r="I108">
            <v>37864</v>
          </cell>
          <cell r="J108" t="str">
            <v>по пред.,но не ранее 31.08.2003</v>
          </cell>
        </row>
        <row r="109">
          <cell r="A109" t="str">
            <v>51205810390000014001</v>
          </cell>
          <cell r="B109" t="str">
            <v>Министерство финансов РФ</v>
          </cell>
          <cell r="C109" t="str">
            <v>VI-АПК 0001702</v>
          </cell>
          <cell r="D109">
            <v>1</v>
          </cell>
          <cell r="E109">
            <v>50000</v>
          </cell>
          <cell r="F109">
            <v>49095.38</v>
          </cell>
          <cell r="G109">
            <v>34943</v>
          </cell>
          <cell r="H109">
            <v>37625</v>
          </cell>
          <cell r="I109">
            <v>37864</v>
          </cell>
          <cell r="J109" t="str">
            <v>по пред.,но не ранее 31.08.2003</v>
          </cell>
        </row>
        <row r="110">
          <cell r="A110" t="str">
            <v>51205810390000014001</v>
          </cell>
          <cell r="B110" t="str">
            <v>Министерство финансов РФ</v>
          </cell>
          <cell r="C110" t="str">
            <v>VI-АПК 0001703</v>
          </cell>
          <cell r="D110">
            <v>1</v>
          </cell>
          <cell r="E110">
            <v>50000</v>
          </cell>
          <cell r="F110">
            <v>49095.38</v>
          </cell>
          <cell r="G110">
            <v>34943</v>
          </cell>
          <cell r="H110">
            <v>37625</v>
          </cell>
          <cell r="I110">
            <v>37864</v>
          </cell>
          <cell r="J110" t="str">
            <v>по пред.,но не ранее 31.08.2003</v>
          </cell>
        </row>
        <row r="111">
          <cell r="A111" t="str">
            <v>51205810390000014001</v>
          </cell>
          <cell r="B111" t="str">
            <v>Министерство финансов РФ</v>
          </cell>
          <cell r="C111" t="str">
            <v>VI-АПК 0001704</v>
          </cell>
          <cell r="D111">
            <v>1</v>
          </cell>
          <cell r="E111">
            <v>50000</v>
          </cell>
          <cell r="F111">
            <v>49095.38</v>
          </cell>
          <cell r="G111">
            <v>34943</v>
          </cell>
          <cell r="H111">
            <v>37625</v>
          </cell>
          <cell r="I111">
            <v>37864</v>
          </cell>
          <cell r="J111" t="str">
            <v>по пред.,но не ранее 31.08.2003</v>
          </cell>
        </row>
        <row r="112">
          <cell r="A112" t="str">
            <v>51205810390000014001</v>
          </cell>
          <cell r="B112" t="str">
            <v>Министерство финансов РФ</v>
          </cell>
          <cell r="C112" t="str">
            <v>VI-АПК 0001705</v>
          </cell>
          <cell r="D112">
            <v>1</v>
          </cell>
          <cell r="E112">
            <v>50000</v>
          </cell>
          <cell r="F112">
            <v>49095.38</v>
          </cell>
          <cell r="G112">
            <v>34943</v>
          </cell>
          <cell r="H112">
            <v>37625</v>
          </cell>
          <cell r="I112">
            <v>37864</v>
          </cell>
          <cell r="J112" t="str">
            <v>по пред.,но не ранее 31.08.2003</v>
          </cell>
        </row>
        <row r="113">
          <cell r="A113" t="str">
            <v>51205810390000014001</v>
          </cell>
          <cell r="B113" t="str">
            <v>Министерство финансов РФ</v>
          </cell>
          <cell r="C113" t="str">
            <v>VI-АПК 0001706</v>
          </cell>
          <cell r="D113">
            <v>1</v>
          </cell>
          <cell r="E113">
            <v>50000</v>
          </cell>
          <cell r="F113">
            <v>49095.38</v>
          </cell>
          <cell r="G113">
            <v>34943</v>
          </cell>
          <cell r="H113">
            <v>37625</v>
          </cell>
          <cell r="I113">
            <v>37864</v>
          </cell>
          <cell r="J113" t="str">
            <v>по пред.,но не ранее 31.08.2003</v>
          </cell>
        </row>
        <row r="114">
          <cell r="A114" t="str">
            <v>51205810390000014001</v>
          </cell>
          <cell r="B114" t="str">
            <v>Министерство финансов РФ</v>
          </cell>
          <cell r="C114" t="str">
            <v>VI-АПК 0001707</v>
          </cell>
          <cell r="D114">
            <v>1</v>
          </cell>
          <cell r="E114">
            <v>50000</v>
          </cell>
          <cell r="F114">
            <v>49095.38</v>
          </cell>
          <cell r="G114">
            <v>34943</v>
          </cell>
          <cell r="H114">
            <v>37625</v>
          </cell>
          <cell r="I114">
            <v>37864</v>
          </cell>
          <cell r="J114" t="str">
            <v>по пред.,но не ранее 31.08.2003</v>
          </cell>
        </row>
        <row r="115">
          <cell r="A115" t="str">
            <v>51205810390000014001</v>
          </cell>
          <cell r="B115" t="str">
            <v>Министерство финансов РФ</v>
          </cell>
          <cell r="C115" t="str">
            <v>VI-АПК 0001708</v>
          </cell>
          <cell r="D115">
            <v>1</v>
          </cell>
          <cell r="E115">
            <v>50000</v>
          </cell>
          <cell r="F115">
            <v>48728</v>
          </cell>
          <cell r="G115">
            <v>34943</v>
          </cell>
          <cell r="H115">
            <v>37625</v>
          </cell>
          <cell r="I115">
            <v>37864</v>
          </cell>
          <cell r="J115" t="str">
            <v>по пред.,но не ранее 31.08.2003</v>
          </cell>
        </row>
        <row r="116">
          <cell r="A116" t="str">
            <v>51205810390000014001</v>
          </cell>
          <cell r="B116" t="str">
            <v>Министерство финансов РФ</v>
          </cell>
          <cell r="C116" t="str">
            <v>VI-АПК 0001709</v>
          </cell>
          <cell r="D116">
            <v>1</v>
          </cell>
          <cell r="E116">
            <v>50000</v>
          </cell>
          <cell r="F116">
            <v>48728</v>
          </cell>
          <cell r="G116">
            <v>34943</v>
          </cell>
          <cell r="H116">
            <v>37625</v>
          </cell>
          <cell r="I116">
            <v>37864</v>
          </cell>
          <cell r="J116" t="str">
            <v>по пред.,но не ранее 31.08.2003</v>
          </cell>
        </row>
        <row r="117">
          <cell r="A117" t="str">
            <v>51205810390000014001</v>
          </cell>
          <cell r="B117" t="str">
            <v>Министерство финансов РФ</v>
          </cell>
          <cell r="C117" t="str">
            <v>VI-АПК 0001710</v>
          </cell>
          <cell r="D117">
            <v>1</v>
          </cell>
          <cell r="E117">
            <v>50000</v>
          </cell>
          <cell r="F117">
            <v>48728</v>
          </cell>
          <cell r="G117">
            <v>34943</v>
          </cell>
          <cell r="H117">
            <v>37625</v>
          </cell>
          <cell r="I117">
            <v>37864</v>
          </cell>
          <cell r="J117" t="str">
            <v>по пред.,но не ранее 31.08.2003</v>
          </cell>
        </row>
        <row r="118">
          <cell r="A118" t="str">
            <v>51205810390000014001</v>
          </cell>
          <cell r="B118" t="str">
            <v>Министерство финансов РФ</v>
          </cell>
          <cell r="C118" t="str">
            <v>VI-АПК 0001711</v>
          </cell>
          <cell r="D118">
            <v>1</v>
          </cell>
          <cell r="E118">
            <v>50000</v>
          </cell>
          <cell r="F118">
            <v>48728</v>
          </cell>
          <cell r="G118">
            <v>34943</v>
          </cell>
          <cell r="H118">
            <v>37625</v>
          </cell>
          <cell r="I118">
            <v>37864</v>
          </cell>
          <cell r="J118" t="str">
            <v>по пред.,но не ранее 31.08.03</v>
          </cell>
        </row>
        <row r="119">
          <cell r="A119" t="str">
            <v>51205810390000014001</v>
          </cell>
          <cell r="B119" t="str">
            <v>Министерство финансов РФ</v>
          </cell>
          <cell r="C119" t="str">
            <v>VI-АПК 0001712</v>
          </cell>
          <cell r="D119">
            <v>1</v>
          </cell>
          <cell r="E119">
            <v>50000</v>
          </cell>
          <cell r="F119">
            <v>48728</v>
          </cell>
          <cell r="G119">
            <v>34943</v>
          </cell>
          <cell r="H119">
            <v>37625</v>
          </cell>
          <cell r="I119">
            <v>37864</v>
          </cell>
          <cell r="J119" t="str">
            <v>по пред.,но не ранее 31.08.03</v>
          </cell>
        </row>
        <row r="120">
          <cell r="A120" t="str">
            <v>51205810390000014001</v>
          </cell>
          <cell r="B120" t="str">
            <v>Министерство финансов РФ</v>
          </cell>
          <cell r="C120" t="str">
            <v>VI-АПК 0001713</v>
          </cell>
          <cell r="D120">
            <v>1</v>
          </cell>
          <cell r="E120">
            <v>50000</v>
          </cell>
          <cell r="F120">
            <v>48728</v>
          </cell>
          <cell r="G120">
            <v>34943</v>
          </cell>
          <cell r="H120">
            <v>37625</v>
          </cell>
          <cell r="I120">
            <v>37864</v>
          </cell>
          <cell r="J120" t="str">
            <v>по пред.,но не ранее 31.08.03</v>
          </cell>
        </row>
        <row r="121">
          <cell r="A121" t="str">
            <v>51205810390000014001</v>
          </cell>
          <cell r="B121" t="str">
            <v>Министерство финансов РФ</v>
          </cell>
          <cell r="C121" t="str">
            <v>VI-АПК 0001879</v>
          </cell>
          <cell r="D121">
            <v>1</v>
          </cell>
          <cell r="E121">
            <v>100000</v>
          </cell>
          <cell r="F121">
            <v>95000</v>
          </cell>
          <cell r="G121">
            <v>34943</v>
          </cell>
          <cell r="H121">
            <v>37625</v>
          </cell>
          <cell r="I121">
            <v>37864</v>
          </cell>
          <cell r="J121" t="str">
            <v>по пред.,но не ранее 31.08.03</v>
          </cell>
        </row>
        <row r="122">
          <cell r="A122" t="str">
            <v>51205810390000014001</v>
          </cell>
          <cell r="B122" t="str">
            <v>Министерство финансов РФ</v>
          </cell>
          <cell r="C122" t="str">
            <v>VI-АПК 0001880</v>
          </cell>
          <cell r="D122">
            <v>1</v>
          </cell>
          <cell r="E122">
            <v>100000</v>
          </cell>
          <cell r="F122">
            <v>95000</v>
          </cell>
          <cell r="G122">
            <v>34943</v>
          </cell>
          <cell r="H122">
            <v>37625</v>
          </cell>
          <cell r="I122">
            <v>37864</v>
          </cell>
          <cell r="J122" t="str">
            <v>по пред.,но не ранее 31.08.03</v>
          </cell>
        </row>
        <row r="123">
          <cell r="A123" t="str">
            <v>51205810390000014001</v>
          </cell>
          <cell r="B123" t="str">
            <v>Министерство финансов РФ</v>
          </cell>
          <cell r="C123" t="str">
            <v>VI-АПК 0001881</v>
          </cell>
          <cell r="D123">
            <v>1</v>
          </cell>
          <cell r="E123">
            <v>100000</v>
          </cell>
          <cell r="F123">
            <v>95000</v>
          </cell>
          <cell r="G123">
            <v>34943</v>
          </cell>
          <cell r="H123">
            <v>37625</v>
          </cell>
          <cell r="I123">
            <v>37864</v>
          </cell>
          <cell r="J123" t="str">
            <v>по пред.,но не ранее 31.08.03</v>
          </cell>
        </row>
        <row r="124">
          <cell r="A124" t="str">
            <v>51205810390000014001</v>
          </cell>
          <cell r="B124" t="str">
            <v>Министерство финансов РФ</v>
          </cell>
          <cell r="C124" t="str">
            <v>VI-АПК 0001882</v>
          </cell>
          <cell r="D124">
            <v>1</v>
          </cell>
          <cell r="E124">
            <v>100000</v>
          </cell>
          <cell r="F124">
            <v>95000</v>
          </cell>
          <cell r="G124">
            <v>34943</v>
          </cell>
          <cell r="H124">
            <v>37625</v>
          </cell>
          <cell r="I124">
            <v>37864</v>
          </cell>
          <cell r="J124" t="str">
            <v>по пред.,но не ранее 31.08.03</v>
          </cell>
        </row>
        <row r="125">
          <cell r="A125" t="str">
            <v>51205810390000014001</v>
          </cell>
          <cell r="B125" t="str">
            <v>Министерство финансов РФ</v>
          </cell>
          <cell r="C125" t="str">
            <v>VI-АПК 0001883</v>
          </cell>
          <cell r="D125">
            <v>1</v>
          </cell>
          <cell r="E125">
            <v>100000</v>
          </cell>
          <cell r="F125">
            <v>95000</v>
          </cell>
          <cell r="G125">
            <v>34943</v>
          </cell>
          <cell r="H125">
            <v>37625</v>
          </cell>
          <cell r="I125">
            <v>37864</v>
          </cell>
          <cell r="J125" t="str">
            <v>по пред.,но не ранее 31.08.2003</v>
          </cell>
        </row>
        <row r="126">
          <cell r="A126" t="str">
            <v>51205810390000014001</v>
          </cell>
          <cell r="B126" t="str">
            <v>Министерство финансов РФ</v>
          </cell>
          <cell r="C126" t="str">
            <v>VI-АПК 0001884</v>
          </cell>
          <cell r="D126">
            <v>1</v>
          </cell>
          <cell r="E126">
            <v>100000</v>
          </cell>
          <cell r="F126">
            <v>95000</v>
          </cell>
          <cell r="G126">
            <v>34943</v>
          </cell>
          <cell r="H126">
            <v>37625</v>
          </cell>
          <cell r="I126">
            <v>37864</v>
          </cell>
          <cell r="J126" t="str">
            <v>по пред.,но не ранее 31.08.03</v>
          </cell>
        </row>
        <row r="127">
          <cell r="A127" t="str">
            <v>51205810390000014001</v>
          </cell>
          <cell r="B127" t="str">
            <v>Министерство финансов РФ</v>
          </cell>
          <cell r="C127" t="str">
            <v>VI-АПК 0001885</v>
          </cell>
          <cell r="D127">
            <v>1</v>
          </cell>
          <cell r="E127">
            <v>100000</v>
          </cell>
          <cell r="F127">
            <v>95000</v>
          </cell>
          <cell r="G127">
            <v>34943</v>
          </cell>
          <cell r="H127">
            <v>37625</v>
          </cell>
          <cell r="I127">
            <v>37864</v>
          </cell>
          <cell r="J127" t="str">
            <v>по пред.,но не ранее 31.08.2003</v>
          </cell>
        </row>
        <row r="128">
          <cell r="A128" t="str">
            <v>51205810390000014001</v>
          </cell>
          <cell r="B128" t="str">
            <v>Министерство финансов РФ</v>
          </cell>
          <cell r="C128" t="str">
            <v>VI-АПК 0001886</v>
          </cell>
          <cell r="D128">
            <v>1</v>
          </cell>
          <cell r="E128">
            <v>100000</v>
          </cell>
          <cell r="F128">
            <v>95000</v>
          </cell>
          <cell r="G128">
            <v>34943</v>
          </cell>
          <cell r="H128">
            <v>37625</v>
          </cell>
          <cell r="I128">
            <v>37864</v>
          </cell>
          <cell r="J128" t="str">
            <v>по пред.,но не ранее 31.08.2003</v>
          </cell>
        </row>
        <row r="129">
          <cell r="A129" t="str">
            <v>51205810390000014001</v>
          </cell>
          <cell r="B129" t="str">
            <v>Министерство финансов РФ</v>
          </cell>
          <cell r="C129" t="str">
            <v>VI-АПК 0001887</v>
          </cell>
          <cell r="D129">
            <v>1</v>
          </cell>
          <cell r="E129">
            <v>100000</v>
          </cell>
          <cell r="F129">
            <v>95000</v>
          </cell>
          <cell r="G129">
            <v>34943</v>
          </cell>
          <cell r="H129">
            <v>37625</v>
          </cell>
          <cell r="I129">
            <v>37864</v>
          </cell>
          <cell r="J129" t="str">
            <v>по пред.,но не ранее 31.08.2003</v>
          </cell>
        </row>
        <row r="130">
          <cell r="A130" t="str">
            <v>51205810390000014001</v>
          </cell>
          <cell r="B130" t="str">
            <v>Министерство финансов РФ</v>
          </cell>
          <cell r="C130" t="str">
            <v>VI-АПК 0001888</v>
          </cell>
          <cell r="D130">
            <v>1</v>
          </cell>
          <cell r="E130">
            <v>100000</v>
          </cell>
          <cell r="F130">
            <v>95000</v>
          </cell>
          <cell r="G130">
            <v>34943</v>
          </cell>
          <cell r="H130">
            <v>37625</v>
          </cell>
          <cell r="I130">
            <v>37864</v>
          </cell>
          <cell r="J130" t="str">
            <v>по пред.,но не ранее 31.08.03</v>
          </cell>
        </row>
        <row r="131">
          <cell r="A131" t="str">
            <v>51205810390000014001</v>
          </cell>
          <cell r="B131" t="str">
            <v>Министерство финансов РФ</v>
          </cell>
          <cell r="C131" t="str">
            <v>VI-АПК 0001889</v>
          </cell>
          <cell r="D131">
            <v>1</v>
          </cell>
          <cell r="E131">
            <v>100000</v>
          </cell>
          <cell r="F131">
            <v>95000</v>
          </cell>
          <cell r="G131">
            <v>34943</v>
          </cell>
          <cell r="H131">
            <v>37625</v>
          </cell>
          <cell r="I131">
            <v>37864</v>
          </cell>
          <cell r="J131" t="str">
            <v>по пред.,но не ранее 31.08.03</v>
          </cell>
        </row>
        <row r="132">
          <cell r="A132" t="str">
            <v>51205810390000014001</v>
          </cell>
          <cell r="B132" t="str">
            <v>Министерство финансов РФ</v>
          </cell>
          <cell r="C132" t="str">
            <v>VI-АПК 0001890</v>
          </cell>
          <cell r="D132">
            <v>1</v>
          </cell>
          <cell r="E132">
            <v>100000</v>
          </cell>
          <cell r="F132">
            <v>95000</v>
          </cell>
          <cell r="G132">
            <v>34943</v>
          </cell>
          <cell r="H132">
            <v>37625</v>
          </cell>
          <cell r="I132">
            <v>37864</v>
          </cell>
          <cell r="J132" t="str">
            <v>по пред.,но не ранее 31.08.03</v>
          </cell>
        </row>
        <row r="133">
          <cell r="A133" t="str">
            <v>51205810390000014001</v>
          </cell>
          <cell r="B133" t="str">
            <v>Министерство финансов РФ</v>
          </cell>
          <cell r="C133" t="str">
            <v>VI-АПК 0001891</v>
          </cell>
          <cell r="D133">
            <v>1</v>
          </cell>
          <cell r="E133">
            <v>100000</v>
          </cell>
          <cell r="F133">
            <v>95000</v>
          </cell>
          <cell r="G133">
            <v>34943</v>
          </cell>
          <cell r="H133">
            <v>37625</v>
          </cell>
          <cell r="I133">
            <v>37864</v>
          </cell>
          <cell r="J133" t="str">
            <v>по пред.,но не ранее 31.08.03</v>
          </cell>
        </row>
        <row r="134">
          <cell r="A134" t="str">
            <v>51205810390000014001</v>
          </cell>
          <cell r="B134" t="str">
            <v>Министерство финансов РФ</v>
          </cell>
          <cell r="C134" t="str">
            <v>VI-АПК 0001892</v>
          </cell>
          <cell r="D134">
            <v>1</v>
          </cell>
          <cell r="E134">
            <v>100000</v>
          </cell>
          <cell r="F134">
            <v>95000</v>
          </cell>
          <cell r="G134">
            <v>34943</v>
          </cell>
          <cell r="H134">
            <v>37625</v>
          </cell>
          <cell r="I134">
            <v>37864</v>
          </cell>
          <cell r="J134" t="str">
            <v>по пред.,но не ранее 31.08.03</v>
          </cell>
        </row>
        <row r="135">
          <cell r="A135" t="str">
            <v>51205810390000014001</v>
          </cell>
          <cell r="B135" t="str">
            <v>Министерство финансов РФ</v>
          </cell>
          <cell r="C135" t="str">
            <v>VI-АПК 0001893</v>
          </cell>
          <cell r="D135">
            <v>1</v>
          </cell>
          <cell r="E135">
            <v>100000</v>
          </cell>
          <cell r="F135">
            <v>95000</v>
          </cell>
          <cell r="G135">
            <v>34943</v>
          </cell>
          <cell r="H135">
            <v>37625</v>
          </cell>
          <cell r="I135">
            <v>37864</v>
          </cell>
          <cell r="J135" t="str">
            <v>по пред.,но не ранее 31.08.03</v>
          </cell>
        </row>
        <row r="136">
          <cell r="A136" t="str">
            <v>51205810390000014001</v>
          </cell>
          <cell r="B136" t="str">
            <v>Министерство финансов РФ</v>
          </cell>
          <cell r="C136" t="str">
            <v>VI-АПК 0001894</v>
          </cell>
          <cell r="D136">
            <v>1</v>
          </cell>
          <cell r="E136">
            <v>100000</v>
          </cell>
          <cell r="F136">
            <v>95000</v>
          </cell>
          <cell r="G136">
            <v>34943</v>
          </cell>
          <cell r="H136">
            <v>37625</v>
          </cell>
          <cell r="I136">
            <v>37864</v>
          </cell>
          <cell r="J136" t="str">
            <v>по пред.,но не ранее 31.08.03</v>
          </cell>
        </row>
        <row r="137">
          <cell r="A137" t="str">
            <v>51205810390000014001</v>
          </cell>
          <cell r="B137" t="str">
            <v>Министерство финансов РФ</v>
          </cell>
          <cell r="C137" t="str">
            <v>VI-АПК 0001895</v>
          </cell>
          <cell r="D137">
            <v>1</v>
          </cell>
          <cell r="E137">
            <v>100000</v>
          </cell>
          <cell r="F137">
            <v>95000</v>
          </cell>
          <cell r="G137">
            <v>34943</v>
          </cell>
          <cell r="H137">
            <v>37625</v>
          </cell>
          <cell r="I137">
            <v>37864</v>
          </cell>
          <cell r="J137" t="str">
            <v>по пред.,но не ранее 31.08.03</v>
          </cell>
        </row>
        <row r="138">
          <cell r="A138" t="str">
            <v>51205810390000014001</v>
          </cell>
          <cell r="B138" t="str">
            <v>Министерство финансов РФ</v>
          </cell>
          <cell r="C138" t="str">
            <v>VI-АПК 0001999</v>
          </cell>
          <cell r="D138">
            <v>1</v>
          </cell>
          <cell r="E138">
            <v>50000</v>
          </cell>
          <cell r="F138">
            <v>46965</v>
          </cell>
          <cell r="G138">
            <v>34943</v>
          </cell>
          <cell r="H138">
            <v>37625</v>
          </cell>
          <cell r="I138">
            <v>37864</v>
          </cell>
          <cell r="J138" t="str">
            <v>по пред.,но не ранее 31.08.03</v>
          </cell>
        </row>
        <row r="139">
          <cell r="A139" t="str">
            <v>51205810390000014001</v>
          </cell>
          <cell r="B139" t="str">
            <v>Министерство финансов РФ</v>
          </cell>
          <cell r="C139" t="str">
            <v>VI-АПК 0002626</v>
          </cell>
          <cell r="D139">
            <v>1</v>
          </cell>
          <cell r="E139">
            <v>100000</v>
          </cell>
          <cell r="F139">
            <v>93930</v>
          </cell>
          <cell r="G139">
            <v>34943</v>
          </cell>
          <cell r="H139">
            <v>37625</v>
          </cell>
          <cell r="I139">
            <v>37864</v>
          </cell>
          <cell r="J139" t="str">
            <v>по пред.,но не ранее 31.08.03</v>
          </cell>
        </row>
        <row r="140">
          <cell r="A140" t="str">
            <v>51205810390000014001</v>
          </cell>
          <cell r="B140" t="str">
            <v>Министерство финансов РФ</v>
          </cell>
          <cell r="C140" t="str">
            <v>VI-АПК 0003321</v>
          </cell>
          <cell r="D140">
            <v>1</v>
          </cell>
          <cell r="E140">
            <v>5600</v>
          </cell>
          <cell r="F140">
            <v>5040</v>
          </cell>
          <cell r="G140">
            <v>34943</v>
          </cell>
          <cell r="H140">
            <v>37625</v>
          </cell>
          <cell r="I140">
            <v>37864</v>
          </cell>
          <cell r="J140" t="str">
            <v>по пред.,но не ранее 31.08.03</v>
          </cell>
        </row>
        <row r="141">
          <cell r="A141" t="str">
            <v>51205810390000014001</v>
          </cell>
          <cell r="B141" t="str">
            <v>Министерство финансов РФ</v>
          </cell>
          <cell r="C141" t="str">
            <v>VI-АПК 0003366</v>
          </cell>
          <cell r="D141">
            <v>1</v>
          </cell>
          <cell r="E141">
            <v>7940</v>
          </cell>
          <cell r="F141">
            <v>3096.6</v>
          </cell>
          <cell r="G141">
            <v>34943</v>
          </cell>
          <cell r="H141">
            <v>37625</v>
          </cell>
          <cell r="I141">
            <v>37864</v>
          </cell>
          <cell r="J141" t="str">
            <v>по пред.,но не ранее 31.08.2003</v>
          </cell>
        </row>
        <row r="142">
          <cell r="A142" t="str">
            <v>51205810390000014001</v>
          </cell>
          <cell r="B142" t="str">
            <v>Министерство финансов РФ</v>
          </cell>
          <cell r="C142" t="str">
            <v>VI-АПК 0003401</v>
          </cell>
          <cell r="D142">
            <v>1</v>
          </cell>
          <cell r="E142">
            <v>7282</v>
          </cell>
          <cell r="F142">
            <v>6876</v>
          </cell>
          <cell r="G142">
            <v>34943</v>
          </cell>
          <cell r="H142">
            <v>37625</v>
          </cell>
          <cell r="I142">
            <v>37864</v>
          </cell>
          <cell r="J142" t="str">
            <v>по пред.,но не ранее 31.08.03</v>
          </cell>
        </row>
        <row r="143">
          <cell r="A143" t="str">
            <v>51205810390000014001</v>
          </cell>
          <cell r="B143" t="str">
            <v>Министерство финансов РФ</v>
          </cell>
          <cell r="C143" t="str">
            <v>VI-АПК 0003461</v>
          </cell>
          <cell r="D143">
            <v>1</v>
          </cell>
          <cell r="E143">
            <v>5000</v>
          </cell>
          <cell r="F143">
            <v>4750</v>
          </cell>
          <cell r="G143">
            <v>34943</v>
          </cell>
          <cell r="H143">
            <v>37625</v>
          </cell>
          <cell r="I143">
            <v>37864</v>
          </cell>
          <cell r="J143" t="str">
            <v>по пред.,но не ранее 31.08.03</v>
          </cell>
        </row>
        <row r="144">
          <cell r="A144" t="str">
            <v>51205810390000014001</v>
          </cell>
          <cell r="B144" t="str">
            <v>Министерство финансов РФ</v>
          </cell>
          <cell r="C144" t="str">
            <v>VI-АПК 0017619</v>
          </cell>
          <cell r="D144">
            <v>1</v>
          </cell>
          <cell r="E144">
            <v>10000</v>
          </cell>
          <cell r="F144">
            <v>9819.08</v>
          </cell>
          <cell r="G144">
            <v>34943</v>
          </cell>
          <cell r="H144">
            <v>37625</v>
          </cell>
          <cell r="I144">
            <v>37864</v>
          </cell>
          <cell r="J144" t="str">
            <v>по пред.,но не ранее 31.08.03</v>
          </cell>
        </row>
        <row r="145">
          <cell r="A145" t="str">
            <v>51205810390000014001</v>
          </cell>
          <cell r="B145" t="str">
            <v>Министерство финансов РФ</v>
          </cell>
          <cell r="C145" t="str">
            <v>VI-АПК 0017620</v>
          </cell>
          <cell r="D145">
            <v>1</v>
          </cell>
          <cell r="E145">
            <v>10000</v>
          </cell>
          <cell r="F145">
            <v>9819.08</v>
          </cell>
          <cell r="G145">
            <v>34943</v>
          </cell>
          <cell r="H145">
            <v>37625</v>
          </cell>
          <cell r="I145">
            <v>37864</v>
          </cell>
          <cell r="J145" t="str">
            <v>по пред.,но не ранее 31.08.03</v>
          </cell>
        </row>
        <row r="146">
          <cell r="A146" t="str">
            <v>51205810390000014001</v>
          </cell>
          <cell r="B146" t="str">
            <v>Министерство финансов РФ</v>
          </cell>
          <cell r="C146" t="str">
            <v>VI-АПК 0017621</v>
          </cell>
          <cell r="D146">
            <v>1</v>
          </cell>
          <cell r="E146">
            <v>10000</v>
          </cell>
          <cell r="F146">
            <v>9819.08</v>
          </cell>
          <cell r="G146">
            <v>34943</v>
          </cell>
          <cell r="H146">
            <v>37625</v>
          </cell>
          <cell r="I146">
            <v>37864</v>
          </cell>
          <cell r="J146" t="str">
            <v>по пред.,но не ранее 31.08.2003</v>
          </cell>
        </row>
        <row r="147">
          <cell r="A147" t="str">
            <v>51205810390000014001</v>
          </cell>
          <cell r="B147" t="str">
            <v>Министерство финансов РФ</v>
          </cell>
          <cell r="C147" t="str">
            <v>VI-АПК 0017622</v>
          </cell>
          <cell r="D147">
            <v>1</v>
          </cell>
          <cell r="E147">
            <v>10000</v>
          </cell>
          <cell r="F147">
            <v>9819.08</v>
          </cell>
          <cell r="G147">
            <v>34943</v>
          </cell>
          <cell r="H147">
            <v>37625</v>
          </cell>
          <cell r="I147">
            <v>37864</v>
          </cell>
          <cell r="J147" t="str">
            <v>по пред.,но не ранее 31.08.03</v>
          </cell>
        </row>
        <row r="148">
          <cell r="A148" t="str">
            <v>51205810390000014001</v>
          </cell>
          <cell r="B148" t="str">
            <v>Министерство финансов РФ</v>
          </cell>
          <cell r="C148" t="str">
            <v>VI-АПК 0017623</v>
          </cell>
          <cell r="D148">
            <v>1</v>
          </cell>
          <cell r="E148">
            <v>10000</v>
          </cell>
          <cell r="F148">
            <v>9819.08</v>
          </cell>
          <cell r="G148">
            <v>34943</v>
          </cell>
          <cell r="H148">
            <v>37625</v>
          </cell>
          <cell r="I148">
            <v>37864</v>
          </cell>
          <cell r="J148" t="str">
            <v>по пред.,но не ранее 31.08.03</v>
          </cell>
        </row>
        <row r="149">
          <cell r="A149" t="str">
            <v>51205810390000014001</v>
          </cell>
          <cell r="B149" t="str">
            <v>Министерство финансов РФ</v>
          </cell>
          <cell r="C149" t="str">
            <v>VI-АПК 0017624</v>
          </cell>
          <cell r="D149">
            <v>1</v>
          </cell>
          <cell r="E149">
            <v>10000</v>
          </cell>
          <cell r="F149">
            <v>9419</v>
          </cell>
          <cell r="G149">
            <v>34943</v>
          </cell>
          <cell r="H149">
            <v>37625</v>
          </cell>
          <cell r="I149">
            <v>37864</v>
          </cell>
          <cell r="J149" t="str">
            <v>по пред.,но не ранее 31.08.03</v>
          </cell>
        </row>
        <row r="150">
          <cell r="A150" t="str">
            <v>51205810390000014001</v>
          </cell>
          <cell r="B150" t="str">
            <v>Министерство финансов РФ</v>
          </cell>
          <cell r="C150" t="str">
            <v>VI-АПК 0017625</v>
          </cell>
          <cell r="D150">
            <v>1</v>
          </cell>
          <cell r="E150">
            <v>10000</v>
          </cell>
          <cell r="F150">
            <v>9419</v>
          </cell>
          <cell r="G150">
            <v>34943</v>
          </cell>
          <cell r="H150">
            <v>37625</v>
          </cell>
          <cell r="I150">
            <v>37864</v>
          </cell>
          <cell r="J150" t="str">
            <v>по пред.,но не ранее 31.08.03</v>
          </cell>
        </row>
        <row r="151">
          <cell r="A151" t="str">
            <v>51205810390000014001</v>
          </cell>
          <cell r="B151" t="str">
            <v>Министерство финансов РФ</v>
          </cell>
          <cell r="C151" t="str">
            <v>VI-АПК 0017626</v>
          </cell>
          <cell r="D151">
            <v>1</v>
          </cell>
          <cell r="E151">
            <v>10000</v>
          </cell>
          <cell r="F151">
            <v>9745.6</v>
          </cell>
          <cell r="G151">
            <v>34943</v>
          </cell>
          <cell r="H151">
            <v>37625</v>
          </cell>
          <cell r="I151">
            <v>37864</v>
          </cell>
          <cell r="J151" t="str">
            <v>по пред.,но не ранее 31.08.03</v>
          </cell>
        </row>
        <row r="152">
          <cell r="A152" t="str">
            <v>51205810390000014001</v>
          </cell>
          <cell r="B152" t="str">
            <v>Министерство финансов РФ</v>
          </cell>
          <cell r="C152" t="str">
            <v>VI-АПК 0017627</v>
          </cell>
          <cell r="D152">
            <v>1</v>
          </cell>
          <cell r="E152">
            <v>10000</v>
          </cell>
          <cell r="F152">
            <v>9745.6</v>
          </cell>
          <cell r="G152">
            <v>34943</v>
          </cell>
          <cell r="H152">
            <v>37625</v>
          </cell>
          <cell r="I152">
            <v>37864</v>
          </cell>
          <cell r="J152" t="str">
            <v>по пред.,но не ранее 31.08.03</v>
          </cell>
        </row>
        <row r="153">
          <cell r="A153" t="str">
            <v>51205810390000014001</v>
          </cell>
          <cell r="B153" t="str">
            <v>Министерство финансов РФ</v>
          </cell>
          <cell r="C153" t="str">
            <v>VI-АПК 0017628</v>
          </cell>
          <cell r="D153">
            <v>1</v>
          </cell>
          <cell r="E153">
            <v>10000</v>
          </cell>
          <cell r="F153">
            <v>9745.6</v>
          </cell>
          <cell r="G153">
            <v>34943</v>
          </cell>
          <cell r="H153">
            <v>37625</v>
          </cell>
          <cell r="I153">
            <v>37864</v>
          </cell>
          <cell r="J153" t="str">
            <v>по пред.,но не ранее 31.08.03</v>
          </cell>
        </row>
        <row r="154">
          <cell r="A154" t="str">
            <v>51205810390000014001</v>
          </cell>
          <cell r="B154" t="str">
            <v>Министерство финансов РФ</v>
          </cell>
          <cell r="C154" t="str">
            <v>VI-АПК 0017629</v>
          </cell>
          <cell r="D154">
            <v>1</v>
          </cell>
          <cell r="E154">
            <v>10000</v>
          </cell>
          <cell r="F154">
            <v>9745.6</v>
          </cell>
          <cell r="G154">
            <v>34943</v>
          </cell>
          <cell r="H154">
            <v>37625</v>
          </cell>
          <cell r="I154">
            <v>37864</v>
          </cell>
          <cell r="J154" t="str">
            <v>по пред.,но не ранее 31.08.03</v>
          </cell>
        </row>
        <row r="155">
          <cell r="A155" t="str">
            <v>51205810390000014001</v>
          </cell>
          <cell r="B155" t="str">
            <v>Министерство финансов РФ</v>
          </cell>
          <cell r="C155" t="str">
            <v>VI-АПК 0017630</v>
          </cell>
          <cell r="D155">
            <v>1</v>
          </cell>
          <cell r="E155">
            <v>10000</v>
          </cell>
          <cell r="F155">
            <v>9745.6</v>
          </cell>
          <cell r="G155">
            <v>34943</v>
          </cell>
          <cell r="H155">
            <v>37625</v>
          </cell>
          <cell r="I155">
            <v>37864</v>
          </cell>
          <cell r="J155" t="str">
            <v>по пред.,но не ранее 31.08.03</v>
          </cell>
        </row>
        <row r="156">
          <cell r="A156" t="str">
            <v>51205810390000014001</v>
          </cell>
          <cell r="B156" t="str">
            <v>Министерство финансов РФ</v>
          </cell>
          <cell r="C156" t="str">
            <v>VI-АПК 0017631</v>
          </cell>
          <cell r="D156">
            <v>1</v>
          </cell>
          <cell r="E156">
            <v>10000</v>
          </cell>
          <cell r="F156">
            <v>9745.6</v>
          </cell>
          <cell r="G156">
            <v>34943</v>
          </cell>
          <cell r="H156">
            <v>37625</v>
          </cell>
          <cell r="I156">
            <v>37864</v>
          </cell>
          <cell r="J156" t="str">
            <v>по пред.,но не ранее 31.08.03</v>
          </cell>
        </row>
        <row r="157">
          <cell r="A157" t="str">
            <v>51205810390000014001</v>
          </cell>
          <cell r="B157" t="str">
            <v>Министерство финансов РФ</v>
          </cell>
          <cell r="C157" t="str">
            <v>VI-АПК 0017632</v>
          </cell>
          <cell r="D157">
            <v>1</v>
          </cell>
          <cell r="E157">
            <v>10000</v>
          </cell>
          <cell r="F157">
            <v>9745.6</v>
          </cell>
          <cell r="G157">
            <v>34943</v>
          </cell>
          <cell r="H157">
            <v>37625</v>
          </cell>
          <cell r="I157">
            <v>37864</v>
          </cell>
          <cell r="J157" t="str">
            <v>по пред.,но не ранее 31.08.03</v>
          </cell>
        </row>
        <row r="158">
          <cell r="A158" t="str">
            <v>51205810390000014001</v>
          </cell>
          <cell r="B158" t="str">
            <v>Министерство финансов РФ</v>
          </cell>
          <cell r="C158" t="str">
            <v>VI-АПК 0017633</v>
          </cell>
          <cell r="D158">
            <v>1</v>
          </cell>
          <cell r="E158">
            <v>10000</v>
          </cell>
          <cell r="F158">
            <v>9745.6</v>
          </cell>
          <cell r="G158">
            <v>34943</v>
          </cell>
          <cell r="H158">
            <v>37625</v>
          </cell>
          <cell r="I158">
            <v>37864</v>
          </cell>
          <cell r="J158" t="str">
            <v>по пред.,но не ранее 31.08.03</v>
          </cell>
        </row>
        <row r="159">
          <cell r="A159" t="str">
            <v>51205810390000014001</v>
          </cell>
          <cell r="B159" t="str">
            <v>Министерство финансов РФ</v>
          </cell>
          <cell r="C159" t="str">
            <v>VI-АПК 0017749</v>
          </cell>
          <cell r="D159">
            <v>1</v>
          </cell>
          <cell r="E159">
            <v>10000</v>
          </cell>
          <cell r="F159">
            <v>9393</v>
          </cell>
          <cell r="G159">
            <v>34943</v>
          </cell>
          <cell r="H159">
            <v>37625</v>
          </cell>
          <cell r="I159">
            <v>37864</v>
          </cell>
          <cell r="J159" t="str">
            <v>по пред.,но не ранее 31.08.03</v>
          </cell>
        </row>
        <row r="160">
          <cell r="A160" t="str">
            <v>51205810390000014001</v>
          </cell>
          <cell r="B160" t="str">
            <v>Министерство финансов РФ</v>
          </cell>
          <cell r="C160" t="str">
            <v>VI-АПК 0017750</v>
          </cell>
          <cell r="D160">
            <v>1</v>
          </cell>
          <cell r="E160">
            <v>10000</v>
          </cell>
          <cell r="F160">
            <v>9393</v>
          </cell>
          <cell r="G160">
            <v>34943</v>
          </cell>
          <cell r="H160">
            <v>37625</v>
          </cell>
          <cell r="I160">
            <v>37864</v>
          </cell>
          <cell r="J160" t="str">
            <v>по пред.,но не ранее 31.08.2003</v>
          </cell>
        </row>
        <row r="161">
          <cell r="A161" t="str">
            <v>51205810390000014001</v>
          </cell>
          <cell r="B161" t="str">
            <v>Министерство финансов РФ</v>
          </cell>
          <cell r="C161" t="str">
            <v>VI-АПК 0017751</v>
          </cell>
          <cell r="D161">
            <v>1</v>
          </cell>
          <cell r="E161">
            <v>10000</v>
          </cell>
          <cell r="F161">
            <v>9393</v>
          </cell>
          <cell r="G161">
            <v>34943</v>
          </cell>
          <cell r="H161">
            <v>37625</v>
          </cell>
          <cell r="I161">
            <v>37864</v>
          </cell>
          <cell r="J161" t="str">
            <v>по пред.,но не ранее 31.08.03</v>
          </cell>
        </row>
        <row r="162">
          <cell r="A162" t="str">
            <v>51205810390000014001</v>
          </cell>
          <cell r="B162" t="str">
            <v>Министерство финансов РФ</v>
          </cell>
          <cell r="C162" t="str">
            <v>VI-АПК 0020155</v>
          </cell>
          <cell r="D162">
            <v>1</v>
          </cell>
          <cell r="E162">
            <v>10000</v>
          </cell>
          <cell r="F162">
            <v>9393</v>
          </cell>
          <cell r="G162">
            <v>34943</v>
          </cell>
          <cell r="H162">
            <v>37625</v>
          </cell>
          <cell r="I162">
            <v>37864</v>
          </cell>
          <cell r="J162" t="str">
            <v>по пред.,но не ранее 31.08.03</v>
          </cell>
        </row>
        <row r="163">
          <cell r="A163" t="str">
            <v>51205810390000014001</v>
          </cell>
          <cell r="B163" t="str">
            <v>Министерство финансов РФ</v>
          </cell>
          <cell r="C163" t="str">
            <v>VI-АПК 0020166</v>
          </cell>
          <cell r="D163">
            <v>1</v>
          </cell>
          <cell r="E163">
            <v>10000</v>
          </cell>
          <cell r="F163">
            <v>9393</v>
          </cell>
          <cell r="G163">
            <v>34943</v>
          </cell>
          <cell r="H163">
            <v>37625</v>
          </cell>
          <cell r="I163">
            <v>37864</v>
          </cell>
          <cell r="J163" t="str">
            <v>по пред.,но не ранее 31.08.03</v>
          </cell>
        </row>
        <row r="164">
          <cell r="A164" t="str">
            <v>51205810390000014001</v>
          </cell>
          <cell r="B164" t="str">
            <v>Министерство финансов РФ</v>
          </cell>
          <cell r="C164" t="str">
            <v>VI-АПК 0020167</v>
          </cell>
          <cell r="D164">
            <v>1</v>
          </cell>
          <cell r="E164">
            <v>10000</v>
          </cell>
          <cell r="F164">
            <v>9393</v>
          </cell>
          <cell r="G164">
            <v>34943</v>
          </cell>
          <cell r="H164">
            <v>37625</v>
          </cell>
          <cell r="I164">
            <v>37864</v>
          </cell>
          <cell r="J164" t="str">
            <v>по пред.,но не ранее 31.08.03</v>
          </cell>
        </row>
        <row r="165">
          <cell r="A165" t="str">
            <v>51205810390000014001</v>
          </cell>
          <cell r="B165" t="str">
            <v>Министерство финансов РФ</v>
          </cell>
          <cell r="C165" t="str">
            <v>VI-АПК 0020168</v>
          </cell>
          <cell r="D165">
            <v>1</v>
          </cell>
          <cell r="E165">
            <v>10000</v>
          </cell>
          <cell r="F165">
            <v>9393</v>
          </cell>
          <cell r="G165">
            <v>34943</v>
          </cell>
          <cell r="H165">
            <v>37625</v>
          </cell>
          <cell r="I165">
            <v>37864</v>
          </cell>
          <cell r="J165" t="str">
            <v>по пред.,но не ранее 31.08.03</v>
          </cell>
        </row>
        <row r="166">
          <cell r="A166" t="str">
            <v>51205810390000014001</v>
          </cell>
          <cell r="B166" t="str">
            <v>Министерство финансов РФ</v>
          </cell>
          <cell r="C166" t="str">
            <v>VI-АПК 0020169</v>
          </cell>
          <cell r="D166">
            <v>1</v>
          </cell>
          <cell r="E166">
            <v>10000</v>
          </cell>
          <cell r="F166">
            <v>9393</v>
          </cell>
          <cell r="G166">
            <v>34943</v>
          </cell>
          <cell r="H166">
            <v>37625</v>
          </cell>
          <cell r="I166">
            <v>37864</v>
          </cell>
          <cell r="J166" t="str">
            <v>по пред.,но не ранее 31.08.03</v>
          </cell>
        </row>
        <row r="167">
          <cell r="A167" t="str">
            <v>51205810390000014001</v>
          </cell>
          <cell r="B167" t="str">
            <v>Министерство финансов РФ</v>
          </cell>
          <cell r="C167" t="str">
            <v>VI-АПК 0020170</v>
          </cell>
          <cell r="D167">
            <v>1</v>
          </cell>
          <cell r="E167">
            <v>10000</v>
          </cell>
          <cell r="F167">
            <v>9393</v>
          </cell>
          <cell r="G167">
            <v>34943</v>
          </cell>
          <cell r="H167">
            <v>37625</v>
          </cell>
          <cell r="I167">
            <v>37864</v>
          </cell>
          <cell r="J167" t="str">
            <v>по пред.,но не ранее 31.08.03</v>
          </cell>
        </row>
        <row r="168">
          <cell r="A168" t="str">
            <v>51205810390000014001</v>
          </cell>
          <cell r="B168" t="str">
            <v>Министерство финансов РФ</v>
          </cell>
          <cell r="C168" t="str">
            <v>VI-АПК 0020171</v>
          </cell>
          <cell r="D168">
            <v>1</v>
          </cell>
          <cell r="E168">
            <v>10000</v>
          </cell>
          <cell r="F168">
            <v>9393</v>
          </cell>
          <cell r="G168">
            <v>34943</v>
          </cell>
          <cell r="H168">
            <v>37625</v>
          </cell>
          <cell r="I168">
            <v>37864</v>
          </cell>
          <cell r="J168" t="str">
            <v>по пред.,но не ранее 31.08.03</v>
          </cell>
        </row>
        <row r="169">
          <cell r="A169" t="str">
            <v>51205810390000014001</v>
          </cell>
          <cell r="B169" t="str">
            <v>Министерство финансов РФ</v>
          </cell>
          <cell r="C169" t="str">
            <v>VI-АПК 0020172</v>
          </cell>
          <cell r="D169">
            <v>1</v>
          </cell>
          <cell r="E169">
            <v>10000</v>
          </cell>
          <cell r="F169">
            <v>9393</v>
          </cell>
          <cell r="G169">
            <v>34943</v>
          </cell>
          <cell r="H169">
            <v>37625</v>
          </cell>
          <cell r="I169">
            <v>37864</v>
          </cell>
          <cell r="J169" t="str">
            <v>по пред.,но не ранее 31.08.03</v>
          </cell>
        </row>
        <row r="170">
          <cell r="A170" t="str">
            <v>51205810390000014001</v>
          </cell>
          <cell r="B170" t="str">
            <v>Министерство финансов РФ</v>
          </cell>
          <cell r="C170" t="str">
            <v>VI-АПК 0020173</v>
          </cell>
          <cell r="D170">
            <v>1</v>
          </cell>
          <cell r="E170">
            <v>10000</v>
          </cell>
          <cell r="F170">
            <v>9393</v>
          </cell>
          <cell r="G170">
            <v>34943</v>
          </cell>
          <cell r="H170">
            <v>37625</v>
          </cell>
          <cell r="I170">
            <v>37864</v>
          </cell>
          <cell r="J170" t="str">
            <v>по пред.,но не ранее 31.08.03</v>
          </cell>
        </row>
        <row r="171">
          <cell r="A171" t="str">
            <v>51205810390000014001</v>
          </cell>
          <cell r="B171" t="str">
            <v>Министерство финансов РФ</v>
          </cell>
          <cell r="C171" t="str">
            <v>VI-АПК 0020174</v>
          </cell>
          <cell r="D171">
            <v>1</v>
          </cell>
          <cell r="E171">
            <v>10000</v>
          </cell>
          <cell r="F171">
            <v>9393</v>
          </cell>
          <cell r="G171">
            <v>34943</v>
          </cell>
          <cell r="H171">
            <v>37625</v>
          </cell>
          <cell r="I171">
            <v>37864</v>
          </cell>
          <cell r="J171" t="str">
            <v>по пред.,но не ранее 31.08.03</v>
          </cell>
        </row>
        <row r="172">
          <cell r="A172" t="str">
            <v>51205810390000014001</v>
          </cell>
          <cell r="B172" t="str">
            <v>Министерство финансов РФ</v>
          </cell>
          <cell r="C172" t="str">
            <v>VI-АПК 0020175</v>
          </cell>
          <cell r="D172">
            <v>1</v>
          </cell>
          <cell r="E172">
            <v>10000</v>
          </cell>
          <cell r="F172">
            <v>9393</v>
          </cell>
          <cell r="G172">
            <v>34943</v>
          </cell>
          <cell r="H172">
            <v>37625</v>
          </cell>
          <cell r="I172">
            <v>37864</v>
          </cell>
          <cell r="J172" t="str">
            <v>по пред.,но не ранее 31.08.03</v>
          </cell>
        </row>
        <row r="173">
          <cell r="A173" t="str">
            <v>51205810390000014001</v>
          </cell>
          <cell r="B173" t="str">
            <v>Министерство финансов РФ</v>
          </cell>
          <cell r="C173" t="str">
            <v>VI-АПК 0020176</v>
          </cell>
          <cell r="D173">
            <v>1</v>
          </cell>
          <cell r="E173">
            <v>10000</v>
          </cell>
          <cell r="F173">
            <v>9393</v>
          </cell>
          <cell r="G173">
            <v>34943</v>
          </cell>
          <cell r="H173">
            <v>37625</v>
          </cell>
          <cell r="I173">
            <v>37864</v>
          </cell>
          <cell r="J173" t="str">
            <v>по пред.,но не ранее 31.08.03</v>
          </cell>
        </row>
        <row r="174">
          <cell r="A174" t="str">
            <v>51205810390000014001</v>
          </cell>
          <cell r="B174" t="str">
            <v>Министерство финансов РФ</v>
          </cell>
          <cell r="C174" t="str">
            <v>VI-АПК 0025724</v>
          </cell>
          <cell r="D174">
            <v>1</v>
          </cell>
          <cell r="E174">
            <v>10000</v>
          </cell>
          <cell r="F174">
            <v>9500</v>
          </cell>
          <cell r="G174">
            <v>34943</v>
          </cell>
          <cell r="H174">
            <v>37625</v>
          </cell>
          <cell r="I174">
            <v>37864</v>
          </cell>
          <cell r="J174" t="str">
            <v>по пред.,но не ранее 31.08.03</v>
          </cell>
        </row>
        <row r="175">
          <cell r="A175" t="str">
            <v>51205810390000014001</v>
          </cell>
          <cell r="B175" t="str">
            <v>Министерство финансов РФ</v>
          </cell>
          <cell r="C175" t="str">
            <v>VI-АПК 0025725</v>
          </cell>
          <cell r="D175">
            <v>1</v>
          </cell>
          <cell r="E175">
            <v>10000</v>
          </cell>
          <cell r="F175">
            <v>9500</v>
          </cell>
          <cell r="G175">
            <v>34943</v>
          </cell>
          <cell r="H175">
            <v>37625</v>
          </cell>
          <cell r="I175">
            <v>37864</v>
          </cell>
          <cell r="J175" t="str">
            <v>по пред.,но не ранее 31.08.03</v>
          </cell>
        </row>
        <row r="176">
          <cell r="A176" t="str">
            <v>51205810390000014001</v>
          </cell>
          <cell r="B176" t="str">
            <v>Министерство финансов РФ</v>
          </cell>
          <cell r="C176" t="str">
            <v>VI-АПК 0025726</v>
          </cell>
          <cell r="D176">
            <v>1</v>
          </cell>
          <cell r="E176">
            <v>10000</v>
          </cell>
          <cell r="F176">
            <v>9500</v>
          </cell>
          <cell r="G176">
            <v>34943</v>
          </cell>
          <cell r="H176">
            <v>37625</v>
          </cell>
          <cell r="I176">
            <v>37864</v>
          </cell>
          <cell r="J176" t="str">
            <v>по пред.,но не ранее 31.08.03</v>
          </cell>
        </row>
        <row r="177">
          <cell r="A177" t="str">
            <v>51205810390000014001</v>
          </cell>
          <cell r="B177" t="str">
            <v>Министерство финансов РФ</v>
          </cell>
          <cell r="C177" t="str">
            <v>VI-АПК 0025727</v>
          </cell>
          <cell r="D177">
            <v>1</v>
          </cell>
          <cell r="E177">
            <v>10000</v>
          </cell>
          <cell r="F177">
            <v>9500</v>
          </cell>
          <cell r="G177">
            <v>34943</v>
          </cell>
          <cell r="H177">
            <v>37625</v>
          </cell>
          <cell r="I177">
            <v>37864</v>
          </cell>
          <cell r="J177" t="str">
            <v>по пред.,но не ранее 31.08.03</v>
          </cell>
        </row>
        <row r="178">
          <cell r="A178" t="str">
            <v>51205810390000014001</v>
          </cell>
          <cell r="B178" t="str">
            <v>Министерство финансов РФ</v>
          </cell>
          <cell r="C178" t="str">
            <v>VI-АПК 0025728</v>
          </cell>
          <cell r="D178">
            <v>1</v>
          </cell>
          <cell r="E178">
            <v>10000</v>
          </cell>
          <cell r="F178">
            <v>9500</v>
          </cell>
          <cell r="G178">
            <v>34943</v>
          </cell>
          <cell r="H178">
            <v>37625</v>
          </cell>
          <cell r="I178">
            <v>37864</v>
          </cell>
          <cell r="J178" t="str">
            <v>по пред.,но не ранее 31.08.03</v>
          </cell>
        </row>
        <row r="179">
          <cell r="A179" t="str">
            <v>51205810390000014001</v>
          </cell>
          <cell r="B179" t="str">
            <v>Министерство финансов РФ</v>
          </cell>
          <cell r="C179" t="str">
            <v>VI-АПК 0025729</v>
          </cell>
          <cell r="D179">
            <v>1</v>
          </cell>
          <cell r="E179">
            <v>10000</v>
          </cell>
          <cell r="F179">
            <v>9500</v>
          </cell>
          <cell r="G179">
            <v>34943</v>
          </cell>
          <cell r="H179">
            <v>37625</v>
          </cell>
          <cell r="I179">
            <v>37864</v>
          </cell>
          <cell r="J179" t="str">
            <v>по пред.,но не ранее 31.08.03</v>
          </cell>
        </row>
        <row r="180">
          <cell r="A180" t="str">
            <v>51205810390000014001</v>
          </cell>
          <cell r="B180" t="str">
            <v>Министерство финансов РФ</v>
          </cell>
          <cell r="C180" t="str">
            <v>VI-АПК 0025730</v>
          </cell>
          <cell r="D180">
            <v>1</v>
          </cell>
          <cell r="E180">
            <v>10000</v>
          </cell>
          <cell r="F180">
            <v>9500</v>
          </cell>
          <cell r="G180">
            <v>34943</v>
          </cell>
          <cell r="H180">
            <v>37625</v>
          </cell>
          <cell r="I180">
            <v>37864</v>
          </cell>
          <cell r="J180" t="str">
            <v>по пред.,но не ранее 31.08.03</v>
          </cell>
        </row>
        <row r="181">
          <cell r="A181" t="str">
            <v>51205810390000014001</v>
          </cell>
          <cell r="B181" t="str">
            <v>Министерство финансов РФ</v>
          </cell>
          <cell r="C181" t="str">
            <v>VI-АПК 0025731</v>
          </cell>
          <cell r="D181">
            <v>1</v>
          </cell>
          <cell r="E181">
            <v>10000</v>
          </cell>
          <cell r="F181">
            <v>9500</v>
          </cell>
          <cell r="G181">
            <v>34943</v>
          </cell>
          <cell r="H181">
            <v>37625</v>
          </cell>
          <cell r="I181">
            <v>37864</v>
          </cell>
          <cell r="J181" t="str">
            <v>по пред.,но не ранее 31.08.03</v>
          </cell>
        </row>
        <row r="182">
          <cell r="A182" t="str">
            <v>51205810390000014001</v>
          </cell>
          <cell r="B182" t="str">
            <v>Министерство финансов РФ</v>
          </cell>
          <cell r="C182" t="str">
            <v>VI-АПК 0025732</v>
          </cell>
          <cell r="D182">
            <v>1</v>
          </cell>
          <cell r="E182">
            <v>10000</v>
          </cell>
          <cell r="F182">
            <v>9500</v>
          </cell>
          <cell r="G182">
            <v>34943</v>
          </cell>
          <cell r="H182">
            <v>37625</v>
          </cell>
          <cell r="I182">
            <v>37864</v>
          </cell>
          <cell r="J182" t="str">
            <v>по пред.,но не ранее 31.08.03</v>
          </cell>
        </row>
        <row r="183">
          <cell r="A183" t="str">
            <v>51205810390000014001</v>
          </cell>
          <cell r="B183" t="str">
            <v>Министерство финансов РФ</v>
          </cell>
          <cell r="C183" t="str">
            <v>VI-АПК 0025733</v>
          </cell>
          <cell r="D183">
            <v>1</v>
          </cell>
          <cell r="E183">
            <v>10000</v>
          </cell>
          <cell r="F183">
            <v>9500</v>
          </cell>
          <cell r="G183">
            <v>34943</v>
          </cell>
          <cell r="H183">
            <v>37625</v>
          </cell>
          <cell r="I183">
            <v>37864</v>
          </cell>
          <cell r="J183" t="str">
            <v>по пред.,но не ранее 31.08.03</v>
          </cell>
        </row>
        <row r="184">
          <cell r="A184" t="str">
            <v>51205810390000014001</v>
          </cell>
          <cell r="B184" t="str">
            <v>Министерство финансов РФ</v>
          </cell>
          <cell r="C184" t="str">
            <v>VI-АПК 0025734</v>
          </cell>
          <cell r="D184">
            <v>1</v>
          </cell>
          <cell r="E184">
            <v>10000</v>
          </cell>
          <cell r="F184">
            <v>9500</v>
          </cell>
          <cell r="G184">
            <v>34943</v>
          </cell>
          <cell r="H184">
            <v>37625</v>
          </cell>
          <cell r="I184">
            <v>37864</v>
          </cell>
          <cell r="J184" t="str">
            <v>по пред.,но не ранее 31.08.03</v>
          </cell>
        </row>
        <row r="185">
          <cell r="A185" t="str">
            <v>51205810390000014001</v>
          </cell>
          <cell r="B185" t="str">
            <v>Министерство финансов РФ</v>
          </cell>
          <cell r="C185" t="str">
            <v>VI-АПК 0025735</v>
          </cell>
          <cell r="D185">
            <v>1</v>
          </cell>
          <cell r="E185">
            <v>10000</v>
          </cell>
          <cell r="F185">
            <v>9500</v>
          </cell>
          <cell r="G185">
            <v>34943</v>
          </cell>
          <cell r="H185">
            <v>37625</v>
          </cell>
          <cell r="I185">
            <v>37864</v>
          </cell>
          <cell r="J185" t="str">
            <v>по пред.,но не ранее 31.08.03</v>
          </cell>
        </row>
        <row r="186">
          <cell r="A186" t="str">
            <v>51205810390000014001</v>
          </cell>
          <cell r="B186" t="str">
            <v>Министерство финансов РФ</v>
          </cell>
          <cell r="C186" t="str">
            <v>VI-АПК 0025736</v>
          </cell>
          <cell r="D186">
            <v>1</v>
          </cell>
          <cell r="E186">
            <v>10000</v>
          </cell>
          <cell r="F186">
            <v>9500</v>
          </cell>
          <cell r="G186">
            <v>34943</v>
          </cell>
          <cell r="H186">
            <v>37625</v>
          </cell>
          <cell r="I186">
            <v>37864</v>
          </cell>
          <cell r="J186" t="str">
            <v>по пред.,но не ранее 31.08.03</v>
          </cell>
        </row>
        <row r="187">
          <cell r="A187" t="str">
            <v>51205810390000014001</v>
          </cell>
          <cell r="B187" t="str">
            <v>Министерство финансов РФ</v>
          </cell>
          <cell r="C187" t="str">
            <v>VI-АПК 0025737</v>
          </cell>
          <cell r="D187">
            <v>1</v>
          </cell>
          <cell r="E187">
            <v>10000</v>
          </cell>
          <cell r="F187">
            <v>9500</v>
          </cell>
          <cell r="G187">
            <v>34943</v>
          </cell>
          <cell r="H187">
            <v>37625</v>
          </cell>
          <cell r="I187">
            <v>37864</v>
          </cell>
          <cell r="J187" t="str">
            <v>по пред.,но не ранее 31.08.03</v>
          </cell>
        </row>
        <row r="188">
          <cell r="A188" t="str">
            <v>51205810390000014001</v>
          </cell>
          <cell r="B188" t="str">
            <v>Министерство финансов РФ</v>
          </cell>
          <cell r="C188" t="str">
            <v>VI-АПК 0025739</v>
          </cell>
          <cell r="D188">
            <v>1</v>
          </cell>
          <cell r="E188">
            <v>10000</v>
          </cell>
          <cell r="F188">
            <v>9500</v>
          </cell>
          <cell r="G188">
            <v>34943</v>
          </cell>
          <cell r="H188">
            <v>37625</v>
          </cell>
          <cell r="I188">
            <v>37864</v>
          </cell>
          <cell r="J188" t="str">
            <v>по пред.,но не ранее 31.08.03</v>
          </cell>
        </row>
        <row r="189">
          <cell r="A189" t="str">
            <v>51205810390000014001</v>
          </cell>
          <cell r="B189" t="str">
            <v>Министерство финансов РФ</v>
          </cell>
          <cell r="C189" t="str">
            <v>VI-АПК 0025740</v>
          </cell>
          <cell r="D189">
            <v>1</v>
          </cell>
          <cell r="E189">
            <v>10000</v>
          </cell>
          <cell r="F189">
            <v>9500</v>
          </cell>
          <cell r="G189">
            <v>34943</v>
          </cell>
          <cell r="H189">
            <v>37625</v>
          </cell>
          <cell r="I189">
            <v>37864</v>
          </cell>
          <cell r="J189" t="str">
            <v>по пред.,но не ранее 31.08.03</v>
          </cell>
        </row>
        <row r="190">
          <cell r="A190" t="str">
            <v>51205810390000014001</v>
          </cell>
          <cell r="B190" t="str">
            <v>Министерство финансов РФ</v>
          </cell>
          <cell r="C190" t="str">
            <v>VI-АПК 0028545</v>
          </cell>
          <cell r="D190">
            <v>1</v>
          </cell>
          <cell r="E190">
            <v>10000</v>
          </cell>
          <cell r="F190">
            <v>9393</v>
          </cell>
          <cell r="G190">
            <v>34943</v>
          </cell>
          <cell r="H190">
            <v>37625</v>
          </cell>
          <cell r="I190">
            <v>37864</v>
          </cell>
          <cell r="J190" t="str">
            <v>по пред.,но не ранее 31.08.03</v>
          </cell>
        </row>
        <row r="191">
          <cell r="A191" t="str">
            <v>51205810390000014001</v>
          </cell>
          <cell r="B191" t="str">
            <v>Министерство финансов РФ</v>
          </cell>
          <cell r="C191" t="str">
            <v>VI-АПК 0028546</v>
          </cell>
          <cell r="D191">
            <v>1</v>
          </cell>
          <cell r="E191">
            <v>10000</v>
          </cell>
          <cell r="F191">
            <v>9393</v>
          </cell>
          <cell r="G191">
            <v>34943</v>
          </cell>
          <cell r="H191">
            <v>37625</v>
          </cell>
          <cell r="I191">
            <v>37864</v>
          </cell>
          <cell r="J191" t="str">
            <v>по пред.,но не ранее 31.08.03</v>
          </cell>
        </row>
        <row r="192">
          <cell r="A192" t="str">
            <v>51205810390000014001</v>
          </cell>
          <cell r="B192" t="str">
            <v>Министерство финансов РФ</v>
          </cell>
          <cell r="C192" t="str">
            <v>VI-АПК 0028547</v>
          </cell>
          <cell r="D192">
            <v>1</v>
          </cell>
          <cell r="E192">
            <v>10000</v>
          </cell>
          <cell r="F192">
            <v>9393</v>
          </cell>
          <cell r="G192">
            <v>34943</v>
          </cell>
          <cell r="H192">
            <v>37625</v>
          </cell>
          <cell r="I192">
            <v>37864</v>
          </cell>
          <cell r="J192" t="str">
            <v>по пред.,но не ранее 31.08.03</v>
          </cell>
        </row>
        <row r="193">
          <cell r="A193" t="str">
            <v>51205810390000014001</v>
          </cell>
          <cell r="B193" t="str">
            <v>Министерство финансов РФ</v>
          </cell>
          <cell r="C193" t="str">
            <v>VI-АПК 0028548</v>
          </cell>
          <cell r="D193">
            <v>1</v>
          </cell>
          <cell r="E193">
            <v>10000</v>
          </cell>
          <cell r="F193">
            <v>9393</v>
          </cell>
          <cell r="G193">
            <v>34943</v>
          </cell>
          <cell r="H193">
            <v>37625</v>
          </cell>
          <cell r="I193">
            <v>37864</v>
          </cell>
          <cell r="J193" t="str">
            <v>по пред.,но не ранее 31.08.03</v>
          </cell>
        </row>
        <row r="194">
          <cell r="A194" t="str">
            <v>51205810390000014001</v>
          </cell>
          <cell r="B194" t="str">
            <v>Министерство финансов РФ</v>
          </cell>
          <cell r="C194" t="str">
            <v>VI-АПК 0028549</v>
          </cell>
          <cell r="D194">
            <v>1</v>
          </cell>
          <cell r="E194">
            <v>10000</v>
          </cell>
          <cell r="F194">
            <v>9393</v>
          </cell>
          <cell r="G194">
            <v>34943</v>
          </cell>
          <cell r="H194">
            <v>37625</v>
          </cell>
          <cell r="I194">
            <v>37864</v>
          </cell>
          <cell r="J194" t="str">
            <v>по пред.,но не ранее 31.08.03</v>
          </cell>
        </row>
        <row r="195">
          <cell r="A195" t="str">
            <v>51205810390000014001</v>
          </cell>
          <cell r="B195" t="str">
            <v>Министерство финансов РФ</v>
          </cell>
          <cell r="C195" t="str">
            <v>VI-АПК 0028550</v>
          </cell>
          <cell r="D195">
            <v>1</v>
          </cell>
          <cell r="E195">
            <v>10000</v>
          </cell>
          <cell r="F195">
            <v>9393</v>
          </cell>
          <cell r="G195">
            <v>34943</v>
          </cell>
          <cell r="H195">
            <v>37625</v>
          </cell>
          <cell r="I195">
            <v>37864</v>
          </cell>
          <cell r="J195" t="str">
            <v>по пред.,но не ранее 31.08.03</v>
          </cell>
        </row>
        <row r="196">
          <cell r="A196" t="str">
            <v>51205810390000014001</v>
          </cell>
          <cell r="B196" t="str">
            <v>Министерство финансов РФ</v>
          </cell>
          <cell r="C196" t="str">
            <v>VI-АПК 0028551</v>
          </cell>
          <cell r="D196">
            <v>1</v>
          </cell>
          <cell r="E196">
            <v>10000</v>
          </cell>
          <cell r="F196">
            <v>9393</v>
          </cell>
          <cell r="G196">
            <v>34943</v>
          </cell>
          <cell r="H196">
            <v>37625</v>
          </cell>
          <cell r="I196">
            <v>37864</v>
          </cell>
          <cell r="J196" t="str">
            <v>по пред.,но не ранее 31.08.03</v>
          </cell>
        </row>
        <row r="197">
          <cell r="A197" t="str">
            <v>51205810390000014001</v>
          </cell>
          <cell r="B197" t="str">
            <v>Министерство финансов РФ</v>
          </cell>
          <cell r="C197" t="str">
            <v>VI-АПК 0028552</v>
          </cell>
          <cell r="D197">
            <v>1</v>
          </cell>
          <cell r="E197">
            <v>10000</v>
          </cell>
          <cell r="F197">
            <v>9393</v>
          </cell>
          <cell r="G197">
            <v>34943</v>
          </cell>
          <cell r="H197">
            <v>37625</v>
          </cell>
          <cell r="I197">
            <v>37864</v>
          </cell>
          <cell r="J197" t="str">
            <v>по пред.,но не ранее 31.08.03</v>
          </cell>
        </row>
        <row r="198">
          <cell r="A198" t="str">
            <v>51205810390000014001</v>
          </cell>
          <cell r="B198" t="str">
            <v>Министерство финансов РФ</v>
          </cell>
          <cell r="C198" t="str">
            <v>VI-АПК 0028553</v>
          </cell>
          <cell r="D198">
            <v>1</v>
          </cell>
          <cell r="E198">
            <v>10000</v>
          </cell>
          <cell r="F198">
            <v>9393</v>
          </cell>
          <cell r="G198">
            <v>34943</v>
          </cell>
          <cell r="H198">
            <v>37625</v>
          </cell>
          <cell r="I198">
            <v>37864</v>
          </cell>
          <cell r="J198" t="str">
            <v>по пред.,но не ранее 31.08.03</v>
          </cell>
        </row>
        <row r="199">
          <cell r="A199" t="str">
            <v>51205810390000014001</v>
          </cell>
          <cell r="B199" t="str">
            <v>Министерство финансов РФ</v>
          </cell>
          <cell r="C199" t="str">
            <v>VI-АПК 0028554</v>
          </cell>
          <cell r="D199">
            <v>1</v>
          </cell>
          <cell r="E199">
            <v>10000</v>
          </cell>
          <cell r="F199">
            <v>9393</v>
          </cell>
          <cell r="G199">
            <v>34943</v>
          </cell>
          <cell r="H199">
            <v>37625</v>
          </cell>
          <cell r="I199">
            <v>37864</v>
          </cell>
          <cell r="J199" t="str">
            <v>по пред.,но не ранее 31.08.03</v>
          </cell>
        </row>
        <row r="200">
          <cell r="A200" t="str">
            <v>51205810390000014001</v>
          </cell>
          <cell r="B200" t="str">
            <v>Министерство финансов РФ</v>
          </cell>
          <cell r="C200" t="str">
            <v>VI-АПК 0028555</v>
          </cell>
          <cell r="D200">
            <v>1</v>
          </cell>
          <cell r="E200">
            <v>10000</v>
          </cell>
          <cell r="F200">
            <v>9393</v>
          </cell>
          <cell r="G200">
            <v>34943</v>
          </cell>
          <cell r="H200">
            <v>37625</v>
          </cell>
          <cell r="I200">
            <v>37864</v>
          </cell>
          <cell r="J200" t="str">
            <v>по пред.,но не ранее 31.08.03</v>
          </cell>
        </row>
        <row r="201">
          <cell r="A201" t="str">
            <v>51205810390000014001</v>
          </cell>
          <cell r="B201" t="str">
            <v>Министерство финансов РФ</v>
          </cell>
          <cell r="C201" t="str">
            <v>VI-АПК 0028556</v>
          </cell>
          <cell r="D201">
            <v>1</v>
          </cell>
          <cell r="E201">
            <v>10000</v>
          </cell>
          <cell r="F201">
            <v>3900</v>
          </cell>
          <cell r="G201">
            <v>34943</v>
          </cell>
          <cell r="H201">
            <v>37625</v>
          </cell>
          <cell r="I201">
            <v>37864</v>
          </cell>
          <cell r="J201" t="str">
            <v>по пред.,но не ранее 31.08.03</v>
          </cell>
        </row>
        <row r="202">
          <cell r="A202" t="str">
            <v>51205810390000014001</v>
          </cell>
          <cell r="B202" t="str">
            <v>Министерство финансов РФ</v>
          </cell>
          <cell r="C202" t="str">
            <v>VI-АПК 0028557</v>
          </cell>
          <cell r="D202">
            <v>1</v>
          </cell>
          <cell r="E202">
            <v>10000</v>
          </cell>
          <cell r="F202">
            <v>9393</v>
          </cell>
          <cell r="G202">
            <v>34943</v>
          </cell>
          <cell r="H202">
            <v>37625</v>
          </cell>
          <cell r="I202">
            <v>37864</v>
          </cell>
          <cell r="J202" t="str">
            <v>по пред.,но не ранее 31.08.03</v>
          </cell>
        </row>
        <row r="203">
          <cell r="A203" t="str">
            <v>51205810390000014001</v>
          </cell>
          <cell r="B203" t="str">
            <v>Министерство финансов РФ</v>
          </cell>
          <cell r="C203" t="str">
            <v>VI-АПК 0028558</v>
          </cell>
          <cell r="D203">
            <v>1</v>
          </cell>
          <cell r="E203">
            <v>10000</v>
          </cell>
          <cell r="F203">
            <v>9393</v>
          </cell>
          <cell r="G203">
            <v>34943</v>
          </cell>
          <cell r="H203">
            <v>37625</v>
          </cell>
          <cell r="I203">
            <v>37864</v>
          </cell>
          <cell r="J203" t="str">
            <v>по пред.,но не ранее 31.08.03</v>
          </cell>
        </row>
        <row r="204">
          <cell r="A204" t="str">
            <v>51205810390000014001</v>
          </cell>
          <cell r="B204" t="str">
            <v>Министерство финансов РФ</v>
          </cell>
          <cell r="C204" t="str">
            <v>VI-АПК 0028559</v>
          </cell>
          <cell r="D204">
            <v>1</v>
          </cell>
          <cell r="E204">
            <v>10000</v>
          </cell>
          <cell r="F204">
            <v>9393</v>
          </cell>
          <cell r="G204">
            <v>34943</v>
          </cell>
          <cell r="H204">
            <v>37625</v>
          </cell>
          <cell r="I204">
            <v>37864</v>
          </cell>
          <cell r="J204" t="str">
            <v>по пред.,но не ранее 31.08.03</v>
          </cell>
        </row>
        <row r="205">
          <cell r="A205" t="str">
            <v>51205810390000014001</v>
          </cell>
          <cell r="B205" t="str">
            <v>Министерство финансов РФ</v>
          </cell>
          <cell r="C205" t="str">
            <v>VI-АПК 0028560</v>
          </cell>
          <cell r="D205">
            <v>1</v>
          </cell>
          <cell r="E205">
            <v>10000</v>
          </cell>
          <cell r="F205">
            <v>9393</v>
          </cell>
          <cell r="G205">
            <v>34943</v>
          </cell>
          <cell r="H205">
            <v>37625</v>
          </cell>
          <cell r="I205">
            <v>37864</v>
          </cell>
          <cell r="J205" t="str">
            <v>по пред.,но не ранее 31.08.03</v>
          </cell>
        </row>
        <row r="206">
          <cell r="A206" t="str">
            <v>51205810390000014001</v>
          </cell>
          <cell r="B206" t="str">
            <v>Министерство финансов РФ</v>
          </cell>
          <cell r="C206" t="str">
            <v>VI-АПК 0028561</v>
          </cell>
          <cell r="D206">
            <v>1</v>
          </cell>
          <cell r="E206">
            <v>10000</v>
          </cell>
          <cell r="F206">
            <v>9393</v>
          </cell>
          <cell r="G206">
            <v>34943</v>
          </cell>
          <cell r="H206">
            <v>37625</v>
          </cell>
          <cell r="I206">
            <v>37864</v>
          </cell>
          <cell r="J206" t="str">
            <v>по пред.,но не ранее 31.08.03</v>
          </cell>
        </row>
        <row r="207">
          <cell r="A207" t="str">
            <v>51205810390000014001</v>
          </cell>
          <cell r="B207" t="str">
            <v>Министерство финансов РФ</v>
          </cell>
          <cell r="C207" t="str">
            <v>VI-АПК 0028562</v>
          </cell>
          <cell r="D207">
            <v>1</v>
          </cell>
          <cell r="E207">
            <v>10000</v>
          </cell>
          <cell r="F207">
            <v>9393</v>
          </cell>
          <cell r="G207">
            <v>34943</v>
          </cell>
          <cell r="H207">
            <v>37625</v>
          </cell>
          <cell r="I207">
            <v>37864</v>
          </cell>
          <cell r="J207" t="str">
            <v>по пред.,но не ранее 31.08.03</v>
          </cell>
        </row>
        <row r="208">
          <cell r="A208" t="str">
            <v>51205810390000014001</v>
          </cell>
          <cell r="B208" t="str">
            <v>Министерство финансов РФ</v>
          </cell>
          <cell r="C208" t="str">
            <v>VI-АПК 0028563</v>
          </cell>
          <cell r="D208">
            <v>1</v>
          </cell>
          <cell r="E208">
            <v>10000</v>
          </cell>
          <cell r="F208">
            <v>9393</v>
          </cell>
          <cell r="G208">
            <v>34943</v>
          </cell>
          <cell r="H208">
            <v>37625</v>
          </cell>
          <cell r="I208">
            <v>37864</v>
          </cell>
          <cell r="J208" t="str">
            <v>по пред.,но не ранее 31.08.03</v>
          </cell>
        </row>
        <row r="209">
          <cell r="A209" t="str">
            <v>51205810390000014001</v>
          </cell>
          <cell r="B209" t="str">
            <v>Министерство финансов РФ</v>
          </cell>
          <cell r="C209" t="str">
            <v>VI-АПК 0028564</v>
          </cell>
          <cell r="D209">
            <v>1</v>
          </cell>
          <cell r="E209">
            <v>10000</v>
          </cell>
          <cell r="F209">
            <v>9393</v>
          </cell>
          <cell r="G209">
            <v>34943</v>
          </cell>
          <cell r="H209">
            <v>37625</v>
          </cell>
          <cell r="I209">
            <v>37864</v>
          </cell>
          <cell r="J209" t="str">
            <v>по пред.,но не ранее 31.08.03</v>
          </cell>
        </row>
        <row r="210">
          <cell r="A210" t="str">
            <v>51205810390000014001</v>
          </cell>
          <cell r="B210" t="str">
            <v>Министерство финансов РФ</v>
          </cell>
          <cell r="C210" t="str">
            <v>VI-АПК 0028565</v>
          </cell>
          <cell r="D210">
            <v>1</v>
          </cell>
          <cell r="E210">
            <v>10000</v>
          </cell>
          <cell r="F210">
            <v>9393</v>
          </cell>
          <cell r="G210">
            <v>34943</v>
          </cell>
          <cell r="H210">
            <v>37625</v>
          </cell>
          <cell r="I210">
            <v>37864</v>
          </cell>
          <cell r="J210" t="str">
            <v>по пред.,но не ранее 31.08.03</v>
          </cell>
        </row>
        <row r="211">
          <cell r="A211" t="str">
            <v>51205810390000014001</v>
          </cell>
          <cell r="B211" t="str">
            <v>Министерство финансов РФ</v>
          </cell>
          <cell r="C211" t="str">
            <v>VI-АПК 0028572</v>
          </cell>
          <cell r="D211">
            <v>1</v>
          </cell>
          <cell r="E211">
            <v>10000</v>
          </cell>
          <cell r="F211">
            <v>3900</v>
          </cell>
          <cell r="G211">
            <v>34943</v>
          </cell>
          <cell r="H211">
            <v>37625</v>
          </cell>
          <cell r="I211">
            <v>37864</v>
          </cell>
          <cell r="J211" t="str">
            <v>по пред.,но не ранее 31.08.03</v>
          </cell>
        </row>
        <row r="212">
          <cell r="A212" t="str">
            <v>51205810390000014001</v>
          </cell>
          <cell r="B212" t="str">
            <v>Министерство финансов РФ</v>
          </cell>
          <cell r="C212" t="str">
            <v>VI-АПК 0028573</v>
          </cell>
          <cell r="D212">
            <v>1</v>
          </cell>
          <cell r="E212">
            <v>10000</v>
          </cell>
          <cell r="F212">
            <v>3900</v>
          </cell>
          <cell r="G212">
            <v>34943</v>
          </cell>
          <cell r="H212">
            <v>37625</v>
          </cell>
          <cell r="I212">
            <v>37864</v>
          </cell>
          <cell r="J212" t="str">
            <v>по пред.,но не ранее 31.08.03</v>
          </cell>
        </row>
        <row r="213">
          <cell r="A213" t="str">
            <v>51205810390000014001</v>
          </cell>
          <cell r="B213" t="str">
            <v>Министерство финансов РФ</v>
          </cell>
          <cell r="C213" t="str">
            <v>VI-АПК 0028577</v>
          </cell>
          <cell r="D213">
            <v>1</v>
          </cell>
          <cell r="E213">
            <v>10000</v>
          </cell>
          <cell r="F213">
            <v>3900</v>
          </cell>
          <cell r="G213">
            <v>34943</v>
          </cell>
          <cell r="H213">
            <v>37625</v>
          </cell>
          <cell r="I213">
            <v>37864</v>
          </cell>
          <cell r="J213" t="str">
            <v>по пред.,но не ранее 31.08.03</v>
          </cell>
        </row>
        <row r="214">
          <cell r="A214" t="str">
            <v>51205810390000014001</v>
          </cell>
          <cell r="B214" t="str">
            <v>Министерство финансов РФ</v>
          </cell>
          <cell r="C214" t="str">
            <v>VI-АПК 0028578</v>
          </cell>
          <cell r="D214">
            <v>1</v>
          </cell>
          <cell r="E214">
            <v>10000</v>
          </cell>
          <cell r="F214">
            <v>3900</v>
          </cell>
          <cell r="G214">
            <v>34943</v>
          </cell>
          <cell r="H214">
            <v>37625</v>
          </cell>
          <cell r="I214">
            <v>37864</v>
          </cell>
          <cell r="J214" t="str">
            <v>по пред.,но не ранее 31.08.03</v>
          </cell>
        </row>
        <row r="215">
          <cell r="A215" t="str">
            <v>51205810390000014001</v>
          </cell>
          <cell r="B215" t="str">
            <v>Министерство финансов РФ</v>
          </cell>
          <cell r="C215" t="str">
            <v>VI-АПК 0028581</v>
          </cell>
          <cell r="D215">
            <v>1</v>
          </cell>
          <cell r="E215">
            <v>10000</v>
          </cell>
          <cell r="F215">
            <v>3900</v>
          </cell>
          <cell r="G215">
            <v>34943</v>
          </cell>
          <cell r="H215">
            <v>37625</v>
          </cell>
          <cell r="I215">
            <v>37864</v>
          </cell>
          <cell r="J215" t="str">
            <v>по пред.,но не ранее 31.08.03</v>
          </cell>
        </row>
        <row r="216">
          <cell r="A216" t="str">
            <v>51205810390000014001</v>
          </cell>
          <cell r="B216" t="str">
            <v>Министерство финансов РФ</v>
          </cell>
          <cell r="C216" t="str">
            <v>VI-АПК 0028582</v>
          </cell>
          <cell r="D216">
            <v>1</v>
          </cell>
          <cell r="E216">
            <v>10000</v>
          </cell>
          <cell r="F216">
            <v>3900</v>
          </cell>
          <cell r="G216">
            <v>34943</v>
          </cell>
          <cell r="H216">
            <v>37625</v>
          </cell>
          <cell r="I216">
            <v>37864</v>
          </cell>
          <cell r="J216" t="str">
            <v>по пред.,но не ранее 31.08.03</v>
          </cell>
        </row>
        <row r="217">
          <cell r="A217" t="str">
            <v>51205810390000014001</v>
          </cell>
          <cell r="B217" t="str">
            <v>Министерство финансов РФ</v>
          </cell>
          <cell r="C217" t="str">
            <v>VI-АПК 0028583</v>
          </cell>
          <cell r="D217">
            <v>1</v>
          </cell>
          <cell r="E217">
            <v>10000</v>
          </cell>
          <cell r="F217">
            <v>3900</v>
          </cell>
          <cell r="G217">
            <v>34943</v>
          </cell>
          <cell r="H217">
            <v>37625</v>
          </cell>
          <cell r="I217">
            <v>37864</v>
          </cell>
          <cell r="J217" t="str">
            <v>по пред.,но не ранее 31.08.03</v>
          </cell>
        </row>
        <row r="218">
          <cell r="A218" t="str">
            <v>51205810390000014001</v>
          </cell>
          <cell r="B218" t="str">
            <v>Министерство финансов РФ</v>
          </cell>
          <cell r="C218" t="str">
            <v>VI-АПК 0028584</v>
          </cell>
          <cell r="D218">
            <v>1</v>
          </cell>
          <cell r="E218">
            <v>10000</v>
          </cell>
          <cell r="F218">
            <v>3900</v>
          </cell>
          <cell r="G218">
            <v>34943</v>
          </cell>
          <cell r="H218">
            <v>37625</v>
          </cell>
          <cell r="I218">
            <v>37864</v>
          </cell>
          <cell r="J218" t="str">
            <v>по пред.,но не ранее 31.08.03</v>
          </cell>
        </row>
        <row r="219">
          <cell r="A219" t="str">
            <v>51205810390000014001</v>
          </cell>
          <cell r="B219" t="str">
            <v>Министерство финансов РФ</v>
          </cell>
          <cell r="C219" t="str">
            <v>VI-АПК 0028592</v>
          </cell>
          <cell r="D219">
            <v>1</v>
          </cell>
          <cell r="E219">
            <v>10000</v>
          </cell>
          <cell r="F219">
            <v>3900</v>
          </cell>
          <cell r="G219">
            <v>34943</v>
          </cell>
          <cell r="H219">
            <v>37625</v>
          </cell>
          <cell r="I219">
            <v>37864</v>
          </cell>
          <cell r="J219" t="str">
            <v>по пред.,но не ранее 31.08.03</v>
          </cell>
        </row>
        <row r="220">
          <cell r="A220" t="str">
            <v>51205810390000014001</v>
          </cell>
          <cell r="B220" t="str">
            <v>Министерство финансов РФ</v>
          </cell>
          <cell r="C220" t="str">
            <v>VI-АПК 0028593</v>
          </cell>
          <cell r="D220">
            <v>1</v>
          </cell>
          <cell r="E220">
            <v>10000</v>
          </cell>
          <cell r="F220">
            <v>3900</v>
          </cell>
          <cell r="G220">
            <v>34943</v>
          </cell>
          <cell r="H220">
            <v>37625</v>
          </cell>
          <cell r="I220">
            <v>37864</v>
          </cell>
          <cell r="J220" t="str">
            <v>по пред.,но не ранее 31.08.03</v>
          </cell>
        </row>
        <row r="221">
          <cell r="A221" t="str">
            <v>51205810390000014001</v>
          </cell>
          <cell r="B221" t="str">
            <v>Министерство финансов РФ</v>
          </cell>
          <cell r="C221" t="str">
            <v>VI-АПК 0028594</v>
          </cell>
          <cell r="D221">
            <v>1</v>
          </cell>
          <cell r="E221">
            <v>10000</v>
          </cell>
          <cell r="F221">
            <v>3900</v>
          </cell>
          <cell r="G221">
            <v>34943</v>
          </cell>
          <cell r="H221">
            <v>37625</v>
          </cell>
          <cell r="I221">
            <v>37864</v>
          </cell>
          <cell r="J221" t="str">
            <v>по пред.,но не ранее 31.08.03</v>
          </cell>
        </row>
        <row r="222">
          <cell r="A222" t="str">
            <v>51205810390000014001</v>
          </cell>
          <cell r="B222" t="str">
            <v>Министерство финансов РФ</v>
          </cell>
          <cell r="C222" t="str">
            <v>VI-АПК 0028595</v>
          </cell>
          <cell r="D222">
            <v>1</v>
          </cell>
          <cell r="E222">
            <v>10000</v>
          </cell>
          <cell r="F222">
            <v>3900</v>
          </cell>
          <cell r="G222">
            <v>34943</v>
          </cell>
          <cell r="H222">
            <v>37625</v>
          </cell>
          <cell r="I222">
            <v>37864</v>
          </cell>
          <cell r="J222" t="str">
            <v>по пред.,но не ранее 31.08.03</v>
          </cell>
        </row>
        <row r="223">
          <cell r="A223" t="str">
            <v>51205810390000014001</v>
          </cell>
          <cell r="B223" t="str">
            <v>Министерство финансов РФ</v>
          </cell>
          <cell r="C223" t="str">
            <v>VI-АПК 0028596</v>
          </cell>
          <cell r="D223">
            <v>1</v>
          </cell>
          <cell r="E223">
            <v>10000</v>
          </cell>
          <cell r="F223">
            <v>3900</v>
          </cell>
          <cell r="G223">
            <v>34943</v>
          </cell>
          <cell r="H223">
            <v>37625</v>
          </cell>
          <cell r="I223">
            <v>37864</v>
          </cell>
          <cell r="J223" t="str">
            <v>по пред.,но не ранее 31.08.03</v>
          </cell>
        </row>
        <row r="224">
          <cell r="A224" t="str">
            <v>51205810390000014001</v>
          </cell>
          <cell r="B224" t="str">
            <v>Министерство финансов РФ</v>
          </cell>
          <cell r="C224" t="str">
            <v>VI-АПК 0028597</v>
          </cell>
          <cell r="D224">
            <v>1</v>
          </cell>
          <cell r="E224">
            <v>10000</v>
          </cell>
          <cell r="F224">
            <v>3900</v>
          </cell>
          <cell r="G224">
            <v>34943</v>
          </cell>
          <cell r="H224">
            <v>37625</v>
          </cell>
          <cell r="I224">
            <v>37864</v>
          </cell>
          <cell r="J224" t="str">
            <v>по пред.,но не ранее 31.08.03</v>
          </cell>
        </row>
        <row r="225">
          <cell r="A225" t="str">
            <v>51205810390000014001</v>
          </cell>
          <cell r="B225" t="str">
            <v>Министерство финансов РФ</v>
          </cell>
          <cell r="C225" t="str">
            <v>VI-АПК 0028598</v>
          </cell>
          <cell r="D225">
            <v>1</v>
          </cell>
          <cell r="E225">
            <v>10000</v>
          </cell>
          <cell r="F225">
            <v>3900</v>
          </cell>
          <cell r="G225">
            <v>34943</v>
          </cell>
          <cell r="H225">
            <v>37625</v>
          </cell>
          <cell r="I225">
            <v>37864</v>
          </cell>
          <cell r="J225" t="str">
            <v>по пред.,но не ранее 31.08.03</v>
          </cell>
        </row>
        <row r="226">
          <cell r="A226" t="str">
            <v>51205810390000014001</v>
          </cell>
          <cell r="B226" t="str">
            <v>Министерство финансов РФ</v>
          </cell>
          <cell r="C226" t="str">
            <v>VI-АПК 0028599</v>
          </cell>
          <cell r="D226">
            <v>1</v>
          </cell>
          <cell r="E226">
            <v>10000</v>
          </cell>
          <cell r="F226">
            <v>3900</v>
          </cell>
          <cell r="G226">
            <v>34943</v>
          </cell>
          <cell r="H226">
            <v>37625</v>
          </cell>
          <cell r="I226">
            <v>37864</v>
          </cell>
          <cell r="J226" t="str">
            <v>по пред.,но не ранее 31.08.03</v>
          </cell>
        </row>
        <row r="227">
          <cell r="A227" t="str">
            <v>51205810390000014001</v>
          </cell>
          <cell r="B227" t="str">
            <v>Министерство финансов РФ</v>
          </cell>
          <cell r="C227" t="str">
            <v>VI-АПК 0028600</v>
          </cell>
          <cell r="D227">
            <v>1</v>
          </cell>
          <cell r="E227">
            <v>10000</v>
          </cell>
          <cell r="F227">
            <v>3900</v>
          </cell>
          <cell r="G227">
            <v>34943</v>
          </cell>
          <cell r="H227">
            <v>37625</v>
          </cell>
          <cell r="I227">
            <v>37864</v>
          </cell>
          <cell r="J227" t="str">
            <v>по пред.,но не ранее 31.08.03</v>
          </cell>
        </row>
        <row r="228">
          <cell r="A228" t="str">
            <v>51205810390000014001</v>
          </cell>
          <cell r="B228" t="str">
            <v>Министерство финансов РФ</v>
          </cell>
          <cell r="C228" t="str">
            <v>VI-АПК 0028601</v>
          </cell>
          <cell r="D228">
            <v>1</v>
          </cell>
          <cell r="E228">
            <v>10000</v>
          </cell>
          <cell r="F228">
            <v>3900</v>
          </cell>
          <cell r="G228">
            <v>34943</v>
          </cell>
          <cell r="H228">
            <v>37625</v>
          </cell>
          <cell r="I228">
            <v>37864</v>
          </cell>
          <cell r="J228" t="str">
            <v>по пред.,но не ранее 31.08.03</v>
          </cell>
        </row>
        <row r="229">
          <cell r="A229" t="str">
            <v>51205810390000014001</v>
          </cell>
          <cell r="B229" t="str">
            <v>Министерство финансов РФ</v>
          </cell>
          <cell r="C229" t="str">
            <v>VI-АПК 0028602</v>
          </cell>
          <cell r="D229">
            <v>1</v>
          </cell>
          <cell r="E229">
            <v>10000</v>
          </cell>
          <cell r="F229">
            <v>3900</v>
          </cell>
          <cell r="G229">
            <v>34943</v>
          </cell>
          <cell r="H229">
            <v>37625</v>
          </cell>
          <cell r="I229">
            <v>37864</v>
          </cell>
          <cell r="J229" t="str">
            <v>по пред.,но не ранее 31.08.03</v>
          </cell>
        </row>
        <row r="230">
          <cell r="A230" t="str">
            <v>51205810390000014001</v>
          </cell>
          <cell r="B230" t="str">
            <v>Министерство финансов РФ</v>
          </cell>
          <cell r="C230" t="str">
            <v>VI-АПК 0028603</v>
          </cell>
          <cell r="D230">
            <v>1</v>
          </cell>
          <cell r="E230">
            <v>10000</v>
          </cell>
          <cell r="F230">
            <v>3900</v>
          </cell>
          <cell r="G230">
            <v>34943</v>
          </cell>
          <cell r="H230">
            <v>37625</v>
          </cell>
          <cell r="I230">
            <v>37864</v>
          </cell>
          <cell r="J230" t="str">
            <v>по пред.,но не ранее 31.08.03</v>
          </cell>
        </row>
        <row r="231">
          <cell r="A231" t="str">
            <v>51205810390000014001</v>
          </cell>
          <cell r="B231" t="str">
            <v>Министерство финансов РФ</v>
          </cell>
          <cell r="C231" t="str">
            <v>VI-АПК 0028604</v>
          </cell>
          <cell r="D231">
            <v>1</v>
          </cell>
          <cell r="E231">
            <v>10000</v>
          </cell>
          <cell r="F231">
            <v>3900</v>
          </cell>
          <cell r="G231">
            <v>34943</v>
          </cell>
          <cell r="H231">
            <v>37625</v>
          </cell>
          <cell r="I231">
            <v>37864</v>
          </cell>
          <cell r="J231" t="str">
            <v>по пред.,но не ранее 31.08.03</v>
          </cell>
        </row>
        <row r="232">
          <cell r="A232" t="str">
            <v>51205810390000014001</v>
          </cell>
          <cell r="B232" t="str">
            <v>Министерство финансов РФ</v>
          </cell>
          <cell r="C232" t="str">
            <v>VI-АПК 0028973</v>
          </cell>
          <cell r="D232">
            <v>1</v>
          </cell>
          <cell r="E232">
            <v>10000</v>
          </cell>
          <cell r="F232">
            <v>9595.01</v>
          </cell>
          <cell r="G232">
            <v>34943</v>
          </cell>
          <cell r="H232">
            <v>37625</v>
          </cell>
          <cell r="I232">
            <v>37864</v>
          </cell>
          <cell r="J232" t="str">
            <v>по пред.,но не ранее 31.08.2003</v>
          </cell>
        </row>
        <row r="233">
          <cell r="A233" t="str">
            <v>51205810390000014001</v>
          </cell>
          <cell r="B233" t="str">
            <v>Министерство финансов РФ</v>
          </cell>
          <cell r="C233" t="str">
            <v>VI-АПК 0028974</v>
          </cell>
          <cell r="D233">
            <v>1</v>
          </cell>
          <cell r="E233">
            <v>10000</v>
          </cell>
          <cell r="F233">
            <v>9595.01</v>
          </cell>
          <cell r="G233">
            <v>34943</v>
          </cell>
          <cell r="H233">
            <v>37625</v>
          </cell>
          <cell r="I233">
            <v>37864</v>
          </cell>
          <cell r="J233" t="str">
            <v>по пред.,но не ранее 31.08.2003</v>
          </cell>
        </row>
        <row r="234">
          <cell r="A234" t="str">
            <v>51205810390000014001</v>
          </cell>
          <cell r="B234" t="str">
            <v>Министерство финансов РФ</v>
          </cell>
          <cell r="C234" t="str">
            <v>VI-АПК 0028975</v>
          </cell>
          <cell r="D234">
            <v>1</v>
          </cell>
          <cell r="E234">
            <v>10000</v>
          </cell>
          <cell r="F234">
            <v>9595.01</v>
          </cell>
          <cell r="G234">
            <v>34943</v>
          </cell>
          <cell r="H234">
            <v>37625</v>
          </cell>
          <cell r="I234">
            <v>37864</v>
          </cell>
          <cell r="J234" t="str">
            <v>по пред.,но не ранее 31.08.2003</v>
          </cell>
        </row>
        <row r="235">
          <cell r="A235" t="str">
            <v>51205810390000014001</v>
          </cell>
          <cell r="B235" t="str">
            <v>Министерство финансов РФ</v>
          </cell>
          <cell r="C235" t="str">
            <v>VI-АПК 0028976</v>
          </cell>
          <cell r="D235">
            <v>1</v>
          </cell>
          <cell r="E235">
            <v>10000</v>
          </cell>
          <cell r="F235">
            <v>9595.01</v>
          </cell>
          <cell r="G235">
            <v>34943</v>
          </cell>
          <cell r="H235">
            <v>37625</v>
          </cell>
          <cell r="I235">
            <v>37864</v>
          </cell>
          <cell r="J235" t="str">
            <v>по пред.,но не ранее 31.08.2003</v>
          </cell>
        </row>
        <row r="236">
          <cell r="A236" t="str">
            <v>51205810390000014001</v>
          </cell>
          <cell r="B236" t="str">
            <v>Министерство финансов РФ</v>
          </cell>
          <cell r="C236" t="str">
            <v>VI-АПК 0030208</v>
          </cell>
          <cell r="D236">
            <v>1</v>
          </cell>
          <cell r="E236">
            <v>10000</v>
          </cell>
          <cell r="F236">
            <v>9500</v>
          </cell>
          <cell r="G236">
            <v>34943</v>
          </cell>
          <cell r="H236">
            <v>37625</v>
          </cell>
          <cell r="I236">
            <v>37864</v>
          </cell>
          <cell r="J236" t="str">
            <v>по пред.,но не ранее 31.08.03</v>
          </cell>
        </row>
        <row r="237">
          <cell r="A237" t="str">
            <v>51205810390000014001</v>
          </cell>
          <cell r="B237" t="str">
            <v>Министерство финансов РФ</v>
          </cell>
          <cell r="C237" t="str">
            <v>VI-АПК 0030231</v>
          </cell>
          <cell r="D237">
            <v>1</v>
          </cell>
          <cell r="E237">
            <v>10000</v>
          </cell>
          <cell r="F237">
            <v>9500</v>
          </cell>
          <cell r="G237">
            <v>34943</v>
          </cell>
          <cell r="H237">
            <v>37625</v>
          </cell>
          <cell r="I237">
            <v>37864</v>
          </cell>
          <cell r="J237" t="str">
            <v>по пред.,но не ранее 31.08.03</v>
          </cell>
        </row>
        <row r="238">
          <cell r="A238" t="str">
            <v>51205810390000014001</v>
          </cell>
          <cell r="B238" t="str">
            <v>Министерство финансов РФ</v>
          </cell>
          <cell r="C238" t="str">
            <v>VI-АПК 0030232</v>
          </cell>
          <cell r="D238">
            <v>1</v>
          </cell>
          <cell r="E238">
            <v>10000</v>
          </cell>
          <cell r="F238">
            <v>9500</v>
          </cell>
          <cell r="G238">
            <v>34943</v>
          </cell>
          <cell r="H238">
            <v>37625</v>
          </cell>
          <cell r="I238">
            <v>37864</v>
          </cell>
          <cell r="J238" t="str">
            <v>по пред.,но не ранее 31.08.03</v>
          </cell>
        </row>
        <row r="239">
          <cell r="A239" t="str">
            <v>51205810390000014001</v>
          </cell>
          <cell r="B239" t="str">
            <v>Министерство финансов РФ</v>
          </cell>
          <cell r="C239" t="str">
            <v>VI-АПК 0030233</v>
          </cell>
          <cell r="D239">
            <v>1</v>
          </cell>
          <cell r="E239">
            <v>10000</v>
          </cell>
          <cell r="F239">
            <v>9500</v>
          </cell>
          <cell r="G239">
            <v>34943</v>
          </cell>
          <cell r="H239">
            <v>37625</v>
          </cell>
          <cell r="I239">
            <v>37864</v>
          </cell>
          <cell r="J239" t="str">
            <v>по пред.,но не ранее 31.08.03</v>
          </cell>
        </row>
        <row r="240">
          <cell r="A240" t="str">
            <v>51205810390000014001</v>
          </cell>
          <cell r="B240" t="str">
            <v>Министерство финансов РФ</v>
          </cell>
          <cell r="C240" t="str">
            <v>VI-АПК 0030234</v>
          </cell>
          <cell r="D240">
            <v>1</v>
          </cell>
          <cell r="E240">
            <v>10000</v>
          </cell>
          <cell r="F240">
            <v>9500</v>
          </cell>
          <cell r="G240">
            <v>34943</v>
          </cell>
          <cell r="H240">
            <v>37625</v>
          </cell>
          <cell r="I240">
            <v>37864</v>
          </cell>
          <cell r="J240" t="str">
            <v>по пред.,но не ранее 31.08.03</v>
          </cell>
        </row>
        <row r="241">
          <cell r="A241" t="str">
            <v>51205810390000014001</v>
          </cell>
          <cell r="B241" t="str">
            <v>Министерство финансов РФ</v>
          </cell>
          <cell r="C241" t="str">
            <v>VI-АПК 0030235</v>
          </cell>
          <cell r="D241">
            <v>1</v>
          </cell>
          <cell r="E241">
            <v>10000</v>
          </cell>
          <cell r="F241">
            <v>9500</v>
          </cell>
          <cell r="G241">
            <v>34943</v>
          </cell>
          <cell r="H241">
            <v>37625</v>
          </cell>
          <cell r="I241">
            <v>37864</v>
          </cell>
          <cell r="J241" t="str">
            <v>по пред.,но не ранее 31.08.03</v>
          </cell>
        </row>
        <row r="242">
          <cell r="A242" t="str">
            <v>51205810390000014001</v>
          </cell>
          <cell r="B242" t="str">
            <v>Министерство финансов РФ</v>
          </cell>
          <cell r="C242" t="str">
            <v>VI-АПК 0030236</v>
          </cell>
          <cell r="D242">
            <v>1</v>
          </cell>
          <cell r="E242">
            <v>10000</v>
          </cell>
          <cell r="F242">
            <v>9500</v>
          </cell>
          <cell r="G242">
            <v>34943</v>
          </cell>
          <cell r="H242">
            <v>37625</v>
          </cell>
          <cell r="I242">
            <v>37864</v>
          </cell>
          <cell r="J242" t="str">
            <v>по пред.,но не ранее 31.08.03</v>
          </cell>
        </row>
        <row r="243">
          <cell r="A243" t="str">
            <v>51205810390000014001</v>
          </cell>
          <cell r="B243" t="str">
            <v>Министерство финансов РФ</v>
          </cell>
          <cell r="C243" t="str">
            <v>VI-АПК 0030237</v>
          </cell>
          <cell r="D243">
            <v>1</v>
          </cell>
          <cell r="E243">
            <v>10000</v>
          </cell>
          <cell r="F243">
            <v>9500</v>
          </cell>
          <cell r="G243">
            <v>34943</v>
          </cell>
          <cell r="H243">
            <v>37625</v>
          </cell>
          <cell r="I243">
            <v>37864</v>
          </cell>
          <cell r="J243" t="str">
            <v>по пред.,но не ранее 31.08.03</v>
          </cell>
        </row>
        <row r="244">
          <cell r="A244" t="str">
            <v>51205810390000014001</v>
          </cell>
          <cell r="B244" t="str">
            <v>Министерство финансов РФ</v>
          </cell>
          <cell r="C244" t="str">
            <v>VI-АПК 0030238</v>
          </cell>
          <cell r="D244">
            <v>1</v>
          </cell>
          <cell r="E244">
            <v>10000</v>
          </cell>
          <cell r="F244">
            <v>9500</v>
          </cell>
          <cell r="G244">
            <v>34943</v>
          </cell>
          <cell r="H244">
            <v>37625</v>
          </cell>
          <cell r="I244">
            <v>37864</v>
          </cell>
          <cell r="J244" t="str">
            <v>по пред.,но не ранее 31.08.03</v>
          </cell>
        </row>
        <row r="245">
          <cell r="A245" t="str">
            <v>51205810390000014001</v>
          </cell>
          <cell r="B245" t="str">
            <v>Министерство финансов РФ</v>
          </cell>
          <cell r="C245" t="str">
            <v>VI-АПК 0030273</v>
          </cell>
          <cell r="D245">
            <v>1</v>
          </cell>
          <cell r="E245">
            <v>10000</v>
          </cell>
          <cell r="F245">
            <v>9500</v>
          </cell>
          <cell r="G245">
            <v>34943</v>
          </cell>
          <cell r="H245">
            <v>37625</v>
          </cell>
          <cell r="I245">
            <v>37864</v>
          </cell>
          <cell r="J245" t="str">
            <v>по пред.,но не ранее 31.08.03</v>
          </cell>
        </row>
        <row r="246">
          <cell r="A246" t="str">
            <v>51205810390000014001</v>
          </cell>
          <cell r="B246" t="str">
            <v>Министерство финансов РФ</v>
          </cell>
          <cell r="C246" t="str">
            <v>VI-АПК 0030274</v>
          </cell>
          <cell r="D246">
            <v>1</v>
          </cell>
          <cell r="E246">
            <v>10000</v>
          </cell>
          <cell r="F246">
            <v>9500</v>
          </cell>
          <cell r="G246">
            <v>34943</v>
          </cell>
          <cell r="H246">
            <v>37625</v>
          </cell>
          <cell r="I246">
            <v>37864</v>
          </cell>
          <cell r="J246" t="str">
            <v>по пред.,но не ранее 31.08.03</v>
          </cell>
        </row>
        <row r="247">
          <cell r="A247" t="str">
            <v>51205810390000014001</v>
          </cell>
          <cell r="B247" t="str">
            <v>Министерство финансов РФ</v>
          </cell>
          <cell r="C247" t="str">
            <v>VI-АПК 0030275</v>
          </cell>
          <cell r="D247">
            <v>1</v>
          </cell>
          <cell r="E247">
            <v>10000</v>
          </cell>
          <cell r="F247">
            <v>9500</v>
          </cell>
          <cell r="G247">
            <v>34943</v>
          </cell>
          <cell r="H247">
            <v>37625</v>
          </cell>
          <cell r="I247">
            <v>37864</v>
          </cell>
          <cell r="J247" t="str">
            <v>по пред.,но не ранее 31.08.03</v>
          </cell>
        </row>
        <row r="248">
          <cell r="A248" t="str">
            <v>51205810390000014001</v>
          </cell>
          <cell r="B248" t="str">
            <v>Министерство финансов РФ</v>
          </cell>
          <cell r="C248" t="str">
            <v>VI-АПК 0030276</v>
          </cell>
          <cell r="D248">
            <v>1</v>
          </cell>
          <cell r="E248">
            <v>10000</v>
          </cell>
          <cell r="F248">
            <v>9500</v>
          </cell>
          <cell r="G248">
            <v>34943</v>
          </cell>
          <cell r="H248">
            <v>37625</v>
          </cell>
          <cell r="I248">
            <v>37864</v>
          </cell>
          <cell r="J248" t="str">
            <v>по пред.,но не ранее 31.08.03</v>
          </cell>
        </row>
        <row r="249">
          <cell r="A249" t="str">
            <v>51205810390000014001</v>
          </cell>
          <cell r="B249" t="str">
            <v>Министерство финансов РФ</v>
          </cell>
          <cell r="C249" t="str">
            <v>VI-АПК 0030277</v>
          </cell>
          <cell r="D249">
            <v>1</v>
          </cell>
          <cell r="E249">
            <v>10000</v>
          </cell>
          <cell r="F249">
            <v>9500</v>
          </cell>
          <cell r="G249">
            <v>34943</v>
          </cell>
          <cell r="H249">
            <v>37625</v>
          </cell>
          <cell r="I249">
            <v>37864</v>
          </cell>
          <cell r="J249" t="str">
            <v>по пред.,но не ранее 31.08.03</v>
          </cell>
        </row>
        <row r="250">
          <cell r="A250" t="str">
            <v>51205810390000014001</v>
          </cell>
          <cell r="B250" t="str">
            <v>Министерство финансов РФ</v>
          </cell>
          <cell r="C250" t="str">
            <v>VI-АПК 0030278</v>
          </cell>
          <cell r="D250">
            <v>1</v>
          </cell>
          <cell r="E250">
            <v>10000</v>
          </cell>
          <cell r="F250">
            <v>9500</v>
          </cell>
          <cell r="G250">
            <v>34943</v>
          </cell>
          <cell r="H250">
            <v>37625</v>
          </cell>
          <cell r="I250">
            <v>37864</v>
          </cell>
          <cell r="J250" t="str">
            <v>по пред.,но не ранее 31.08.03</v>
          </cell>
        </row>
        <row r="251">
          <cell r="A251" t="str">
            <v>51205810390000014001</v>
          </cell>
          <cell r="B251" t="str">
            <v>Министерство финансов РФ</v>
          </cell>
          <cell r="C251" t="str">
            <v>VI-АПК 0034546</v>
          </cell>
          <cell r="D251">
            <v>1</v>
          </cell>
          <cell r="E251">
            <v>10000</v>
          </cell>
          <cell r="F251">
            <v>3900.02</v>
          </cell>
          <cell r="G251">
            <v>34943</v>
          </cell>
          <cell r="H251">
            <v>37625</v>
          </cell>
          <cell r="I251">
            <v>37864</v>
          </cell>
          <cell r="J251" t="str">
            <v>по пред.,но не ранее 31.08.03</v>
          </cell>
        </row>
        <row r="252">
          <cell r="A252" t="str">
            <v>51205810390000014001</v>
          </cell>
          <cell r="B252" t="str">
            <v>Министерство финансов РФ</v>
          </cell>
          <cell r="C252" t="str">
            <v>VI-АПК 0034601</v>
          </cell>
          <cell r="D252">
            <v>1</v>
          </cell>
          <cell r="E252">
            <v>10000</v>
          </cell>
          <cell r="F252">
            <v>9393</v>
          </cell>
          <cell r="G252">
            <v>34943</v>
          </cell>
          <cell r="H252">
            <v>37625</v>
          </cell>
          <cell r="I252">
            <v>37864</v>
          </cell>
          <cell r="J252" t="str">
            <v>по пред.,но не ранее 31.08.03</v>
          </cell>
        </row>
        <row r="253">
          <cell r="A253" t="str">
            <v>51205810390000014001</v>
          </cell>
          <cell r="B253" t="str">
            <v>Министерство финансов РФ</v>
          </cell>
          <cell r="C253" t="str">
            <v>VI-АПК 0034602</v>
          </cell>
          <cell r="D253">
            <v>1</v>
          </cell>
          <cell r="E253">
            <v>10000</v>
          </cell>
          <cell r="F253">
            <v>9393</v>
          </cell>
          <cell r="G253">
            <v>34943</v>
          </cell>
          <cell r="H253">
            <v>37625</v>
          </cell>
          <cell r="I253">
            <v>37864</v>
          </cell>
          <cell r="J253" t="str">
            <v>по пред.,но не ранее 31.08.03</v>
          </cell>
        </row>
        <row r="254">
          <cell r="A254" t="str">
            <v>51205810390000014001</v>
          </cell>
          <cell r="B254" t="str">
            <v>Министерство финансов РФ</v>
          </cell>
          <cell r="C254" t="str">
            <v>VI-АПК 0034779</v>
          </cell>
          <cell r="D254">
            <v>1</v>
          </cell>
          <cell r="E254">
            <v>10000</v>
          </cell>
          <cell r="F254">
            <v>9500</v>
          </cell>
          <cell r="G254">
            <v>34943</v>
          </cell>
          <cell r="H254">
            <v>37625</v>
          </cell>
          <cell r="I254">
            <v>37864</v>
          </cell>
          <cell r="J254" t="str">
            <v>по пред.,но не ранее 31.08.03</v>
          </cell>
        </row>
        <row r="255">
          <cell r="A255" t="str">
            <v>51205810390000014001</v>
          </cell>
          <cell r="B255" t="str">
            <v>Министерство финансов РФ</v>
          </cell>
          <cell r="C255" t="str">
            <v>VI-АПК 0034780</v>
          </cell>
          <cell r="D255">
            <v>1</v>
          </cell>
          <cell r="E255">
            <v>10000</v>
          </cell>
          <cell r="F255">
            <v>9500</v>
          </cell>
          <cell r="G255">
            <v>34943</v>
          </cell>
          <cell r="H255">
            <v>37625</v>
          </cell>
          <cell r="I255">
            <v>37864</v>
          </cell>
          <cell r="J255" t="str">
            <v>по пред.,но не ранее 31.08.03</v>
          </cell>
        </row>
        <row r="256">
          <cell r="A256" t="str">
            <v>51205810390000014001</v>
          </cell>
          <cell r="B256" t="str">
            <v>Министерство финансов РФ</v>
          </cell>
          <cell r="C256" t="str">
            <v>VI-АПК 0034781</v>
          </cell>
          <cell r="D256">
            <v>1</v>
          </cell>
          <cell r="E256">
            <v>10000</v>
          </cell>
          <cell r="F256">
            <v>9500</v>
          </cell>
          <cell r="G256">
            <v>34943</v>
          </cell>
          <cell r="H256">
            <v>37625</v>
          </cell>
          <cell r="I256">
            <v>37864</v>
          </cell>
          <cell r="J256" t="str">
            <v>по пред.,но не ранее 31.08.03</v>
          </cell>
        </row>
        <row r="257">
          <cell r="A257" t="str">
            <v>51205810390000014001</v>
          </cell>
          <cell r="B257" t="str">
            <v>Министерство финансов РФ</v>
          </cell>
          <cell r="C257" t="str">
            <v>VI-АПК 0034782</v>
          </cell>
          <cell r="D257">
            <v>1</v>
          </cell>
          <cell r="E257">
            <v>10000</v>
          </cell>
          <cell r="F257">
            <v>9500</v>
          </cell>
          <cell r="G257">
            <v>34943</v>
          </cell>
          <cell r="H257">
            <v>37625</v>
          </cell>
          <cell r="I257">
            <v>37864</v>
          </cell>
          <cell r="J257" t="str">
            <v>по пред.,но не ранее 31.08.03</v>
          </cell>
        </row>
        <row r="258">
          <cell r="A258" t="str">
            <v>51205810390000014001</v>
          </cell>
          <cell r="B258" t="str">
            <v>Министерство финансов РФ</v>
          </cell>
          <cell r="C258" t="str">
            <v>VI-АПК 0034783</v>
          </cell>
          <cell r="D258">
            <v>1</v>
          </cell>
          <cell r="E258">
            <v>10000</v>
          </cell>
          <cell r="F258">
            <v>9500</v>
          </cell>
          <cell r="G258">
            <v>34943</v>
          </cell>
          <cell r="H258">
            <v>37625</v>
          </cell>
          <cell r="I258">
            <v>37864</v>
          </cell>
          <cell r="J258" t="str">
            <v>по пред.,но не ранее 31.08.03</v>
          </cell>
        </row>
        <row r="259">
          <cell r="A259" t="str">
            <v>51205810390000014001</v>
          </cell>
          <cell r="B259" t="str">
            <v>Министерство финансов РФ</v>
          </cell>
          <cell r="C259" t="str">
            <v>VI-АПК 0034784</v>
          </cell>
          <cell r="D259">
            <v>1</v>
          </cell>
          <cell r="E259">
            <v>10000</v>
          </cell>
          <cell r="F259">
            <v>9500</v>
          </cell>
          <cell r="G259">
            <v>34943</v>
          </cell>
          <cell r="H259">
            <v>37625</v>
          </cell>
          <cell r="I259">
            <v>37864</v>
          </cell>
          <cell r="J259" t="str">
            <v>по пред.,но не ранее 31.08.03</v>
          </cell>
        </row>
        <row r="260">
          <cell r="A260" t="str">
            <v>51206810277000014001</v>
          </cell>
          <cell r="B260" t="str">
            <v>Министерство финансов РФ</v>
          </cell>
          <cell r="C260" t="str">
            <v>VII-АПК 0000851</v>
          </cell>
          <cell r="D260">
            <v>1</v>
          </cell>
          <cell r="E260">
            <v>3513</v>
          </cell>
          <cell r="F260">
            <v>440</v>
          </cell>
          <cell r="G260">
            <v>34943</v>
          </cell>
          <cell r="H260">
            <v>37260</v>
          </cell>
          <cell r="I260">
            <v>38230</v>
          </cell>
          <cell r="J260" t="str">
            <v>по пред.,но не ранее 31.08.2004</v>
          </cell>
        </row>
        <row r="261">
          <cell r="A261" t="str">
            <v>51206810277000014001</v>
          </cell>
          <cell r="B261" t="str">
            <v>Министерство финансов РФ</v>
          </cell>
          <cell r="C261" t="str">
            <v>VII-АПК 0002590</v>
          </cell>
          <cell r="D261">
            <v>1</v>
          </cell>
          <cell r="E261">
            <v>50000</v>
          </cell>
          <cell r="F261">
            <v>47492.6</v>
          </cell>
          <cell r="G261">
            <v>34943</v>
          </cell>
          <cell r="H261">
            <v>37260</v>
          </cell>
          <cell r="I261">
            <v>38230</v>
          </cell>
          <cell r="J261" t="str">
            <v>по пред.,но не ранее 31.08.2004</v>
          </cell>
        </row>
        <row r="262">
          <cell r="A262" t="str">
            <v>51206810277000014001</v>
          </cell>
          <cell r="B262" t="str">
            <v>Министерство финансов РФ</v>
          </cell>
          <cell r="C262" t="str">
            <v>VII-АПК 0002591</v>
          </cell>
          <cell r="D262">
            <v>1</v>
          </cell>
          <cell r="E262">
            <v>50000</v>
          </cell>
          <cell r="F262">
            <v>47492.6</v>
          </cell>
          <cell r="G262">
            <v>34943</v>
          </cell>
          <cell r="H262">
            <v>37260</v>
          </cell>
          <cell r="I262">
            <v>38230</v>
          </cell>
          <cell r="J262" t="str">
            <v>по пред.,но не ранее 31.08.2004</v>
          </cell>
        </row>
        <row r="263">
          <cell r="A263" t="str">
            <v>51206810277000014001</v>
          </cell>
          <cell r="B263" t="str">
            <v>Министерство финансов РФ</v>
          </cell>
          <cell r="C263" t="str">
            <v>VII-АПК 0002592</v>
          </cell>
          <cell r="D263">
            <v>1</v>
          </cell>
          <cell r="E263">
            <v>50000</v>
          </cell>
          <cell r="F263">
            <v>47492.6</v>
          </cell>
          <cell r="G263">
            <v>34943</v>
          </cell>
          <cell r="H263">
            <v>37260</v>
          </cell>
          <cell r="I263">
            <v>38230</v>
          </cell>
          <cell r="J263" t="str">
            <v>по пред.,но не ранее 31.08.2004</v>
          </cell>
        </row>
        <row r="264">
          <cell r="A264" t="str">
            <v>51206810277000014001</v>
          </cell>
          <cell r="B264" t="str">
            <v>Министерство финансов РФ</v>
          </cell>
          <cell r="C264" t="str">
            <v>VII-АПК 0010273</v>
          </cell>
          <cell r="D264">
            <v>1</v>
          </cell>
          <cell r="E264">
            <v>10000</v>
          </cell>
          <cell r="F264">
            <v>1270</v>
          </cell>
          <cell r="G264">
            <v>34943</v>
          </cell>
          <cell r="H264">
            <v>37260</v>
          </cell>
          <cell r="I264">
            <v>38230</v>
          </cell>
          <cell r="J264" t="str">
            <v>по пред.,но не ранее 31.08.2004</v>
          </cell>
        </row>
        <row r="265">
          <cell r="A265" t="str">
            <v>51206810277000014001</v>
          </cell>
          <cell r="B265" t="str">
            <v>Министерство финансов РФ</v>
          </cell>
          <cell r="C265" t="str">
            <v>VII-АПК 0023022</v>
          </cell>
          <cell r="D265">
            <v>1</v>
          </cell>
          <cell r="E265">
            <v>10000</v>
          </cell>
          <cell r="F265">
            <v>9315.25</v>
          </cell>
          <cell r="G265">
            <v>34943</v>
          </cell>
          <cell r="H265">
            <v>37260</v>
          </cell>
          <cell r="I265">
            <v>38230</v>
          </cell>
          <cell r="J265" t="str">
            <v>по пред.,но не ранее 31.08.2004</v>
          </cell>
        </row>
        <row r="266">
          <cell r="A266" t="str">
            <v>51206810690000014001</v>
          </cell>
          <cell r="B266" t="str">
            <v>Министерство финансов РФ</v>
          </cell>
          <cell r="C266" t="str">
            <v>VII-АПК 0000368</v>
          </cell>
          <cell r="D266">
            <v>1</v>
          </cell>
          <cell r="E266">
            <v>50000</v>
          </cell>
          <cell r="F266">
            <v>49095.38</v>
          </cell>
          <cell r="G266">
            <v>34943</v>
          </cell>
          <cell r="H266">
            <v>37625</v>
          </cell>
          <cell r="I266">
            <v>38230</v>
          </cell>
          <cell r="J266" t="str">
            <v>по пред.,но не ранее 31.08.2004</v>
          </cell>
        </row>
        <row r="267">
          <cell r="A267" t="str">
            <v>51206810690000014001</v>
          </cell>
          <cell r="B267" t="str">
            <v>Министерство финансов РФ</v>
          </cell>
          <cell r="C267" t="str">
            <v>VII-АПК 0000369</v>
          </cell>
          <cell r="D267">
            <v>1</v>
          </cell>
          <cell r="E267">
            <v>50000</v>
          </cell>
          <cell r="F267">
            <v>49095.38</v>
          </cell>
          <cell r="G267">
            <v>34943</v>
          </cell>
          <cell r="H267">
            <v>37625</v>
          </cell>
          <cell r="I267">
            <v>38230</v>
          </cell>
          <cell r="J267" t="str">
            <v>по пред.,но не ранее 31.08.2004</v>
          </cell>
        </row>
        <row r="268">
          <cell r="A268" t="str">
            <v>51206810690000014001</v>
          </cell>
          <cell r="B268" t="str">
            <v>Министерство финансов РФ</v>
          </cell>
          <cell r="C268" t="str">
            <v>VII-АПК 0000370</v>
          </cell>
          <cell r="D268">
            <v>1</v>
          </cell>
          <cell r="E268">
            <v>50000</v>
          </cell>
          <cell r="F268">
            <v>49095.38</v>
          </cell>
          <cell r="G268">
            <v>34943</v>
          </cell>
          <cell r="H268">
            <v>37625</v>
          </cell>
          <cell r="I268">
            <v>38230</v>
          </cell>
          <cell r="J268" t="str">
            <v>по пред.,но не ранее 31.08.2004</v>
          </cell>
        </row>
        <row r="269">
          <cell r="A269" t="str">
            <v>51206810690000014001</v>
          </cell>
          <cell r="B269" t="str">
            <v>Министерство финансов РФ</v>
          </cell>
          <cell r="C269" t="str">
            <v>VII-АПК 0000371</v>
          </cell>
          <cell r="D269">
            <v>1</v>
          </cell>
          <cell r="E269">
            <v>50000</v>
          </cell>
          <cell r="F269">
            <v>49095.38</v>
          </cell>
          <cell r="G269">
            <v>34943</v>
          </cell>
          <cell r="H269">
            <v>37625</v>
          </cell>
          <cell r="I269">
            <v>38230</v>
          </cell>
          <cell r="J269" t="str">
            <v>по пред.,но не ранее 31.08.2004</v>
          </cell>
        </row>
        <row r="270">
          <cell r="A270" t="str">
            <v>51206810690000014001</v>
          </cell>
          <cell r="B270" t="str">
            <v>Министерство финансов РФ</v>
          </cell>
          <cell r="C270" t="str">
            <v>VII-АПК 0000372</v>
          </cell>
          <cell r="D270">
            <v>1</v>
          </cell>
          <cell r="E270">
            <v>50000</v>
          </cell>
          <cell r="F270">
            <v>49095.38</v>
          </cell>
          <cell r="G270">
            <v>34943</v>
          </cell>
          <cell r="H270">
            <v>37625</v>
          </cell>
          <cell r="I270">
            <v>38230</v>
          </cell>
          <cell r="J270" t="str">
            <v>по пред.,но не ранее 31.08.2004</v>
          </cell>
        </row>
        <row r="271">
          <cell r="A271" t="str">
            <v>51206810690000014001</v>
          </cell>
          <cell r="B271" t="str">
            <v>Министерство финансов РФ</v>
          </cell>
          <cell r="C271" t="str">
            <v>VII-АПК 0000373</v>
          </cell>
          <cell r="D271">
            <v>1</v>
          </cell>
          <cell r="E271">
            <v>50000</v>
          </cell>
          <cell r="F271">
            <v>49095.38</v>
          </cell>
          <cell r="G271">
            <v>34943</v>
          </cell>
          <cell r="H271">
            <v>37625</v>
          </cell>
          <cell r="I271">
            <v>38230</v>
          </cell>
          <cell r="J271" t="str">
            <v>по пред.,но не ранее 31.08.2004</v>
          </cell>
        </row>
        <row r="272">
          <cell r="A272" t="str">
            <v>51206810690000014001</v>
          </cell>
          <cell r="B272" t="str">
            <v>Министерство финансов РФ</v>
          </cell>
          <cell r="C272" t="str">
            <v>VII-АПК 0000374</v>
          </cell>
          <cell r="D272">
            <v>1</v>
          </cell>
          <cell r="E272">
            <v>50000</v>
          </cell>
          <cell r="F272">
            <v>49095.38</v>
          </cell>
          <cell r="G272">
            <v>34943</v>
          </cell>
          <cell r="H272">
            <v>37625</v>
          </cell>
          <cell r="I272">
            <v>38230</v>
          </cell>
          <cell r="J272" t="str">
            <v>по пред.,но не ранее 31.08.2004</v>
          </cell>
        </row>
        <row r="273">
          <cell r="A273" t="str">
            <v>51206810690000014001</v>
          </cell>
          <cell r="B273" t="str">
            <v>Министерство финансов РФ</v>
          </cell>
          <cell r="C273" t="str">
            <v>VII-АПК 0000375</v>
          </cell>
          <cell r="D273">
            <v>1</v>
          </cell>
          <cell r="E273">
            <v>50000</v>
          </cell>
          <cell r="F273">
            <v>49095.38</v>
          </cell>
          <cell r="G273">
            <v>34943</v>
          </cell>
          <cell r="H273">
            <v>37625</v>
          </cell>
          <cell r="I273">
            <v>38230</v>
          </cell>
          <cell r="J273" t="str">
            <v>по пред.,но не ранее 31.08.2004</v>
          </cell>
        </row>
        <row r="274">
          <cell r="A274" t="str">
            <v>51206810690000014001</v>
          </cell>
          <cell r="B274" t="str">
            <v>Министерство финансов РФ</v>
          </cell>
          <cell r="C274" t="str">
            <v>VII-АПК 0000376</v>
          </cell>
          <cell r="D274">
            <v>1</v>
          </cell>
          <cell r="E274">
            <v>50000</v>
          </cell>
          <cell r="F274">
            <v>49095.38</v>
          </cell>
          <cell r="G274">
            <v>34943</v>
          </cell>
          <cell r="H274">
            <v>37625</v>
          </cell>
          <cell r="I274">
            <v>38230</v>
          </cell>
          <cell r="J274" t="str">
            <v>по пред.,но не ранее 31.08.2004</v>
          </cell>
        </row>
        <row r="275">
          <cell r="A275" t="str">
            <v>51206810690000014001</v>
          </cell>
          <cell r="B275" t="str">
            <v>Министерство финансов РФ</v>
          </cell>
          <cell r="C275" t="str">
            <v>VII-АПК 0000377</v>
          </cell>
          <cell r="D275">
            <v>1</v>
          </cell>
          <cell r="E275">
            <v>50000</v>
          </cell>
          <cell r="F275">
            <v>49095.38</v>
          </cell>
          <cell r="G275">
            <v>34943</v>
          </cell>
          <cell r="H275">
            <v>37625</v>
          </cell>
          <cell r="I275">
            <v>38230</v>
          </cell>
          <cell r="J275" t="str">
            <v>по пред.,но не ранее 31.08.2004</v>
          </cell>
        </row>
        <row r="276">
          <cell r="A276" t="str">
            <v>51206810690000014001</v>
          </cell>
          <cell r="B276" t="str">
            <v>Министерство финансов РФ</v>
          </cell>
          <cell r="C276" t="str">
            <v>VII-АПК 0000378</v>
          </cell>
          <cell r="D276">
            <v>1</v>
          </cell>
          <cell r="E276">
            <v>50000</v>
          </cell>
          <cell r="F276">
            <v>49095.38</v>
          </cell>
          <cell r="G276">
            <v>34943</v>
          </cell>
          <cell r="H276">
            <v>37625</v>
          </cell>
          <cell r="I276">
            <v>38230</v>
          </cell>
          <cell r="J276" t="str">
            <v>по пред.,но не ранее 31.08.2004</v>
          </cell>
        </row>
        <row r="277">
          <cell r="A277" t="str">
            <v>51206810690000014001</v>
          </cell>
          <cell r="B277" t="str">
            <v>Министерство финансов РФ</v>
          </cell>
          <cell r="C277" t="str">
            <v>VII-АПК 0000379</v>
          </cell>
          <cell r="D277">
            <v>1</v>
          </cell>
          <cell r="E277">
            <v>50000</v>
          </cell>
          <cell r="F277">
            <v>49095.38</v>
          </cell>
          <cell r="G277">
            <v>34943</v>
          </cell>
          <cell r="H277">
            <v>37625</v>
          </cell>
          <cell r="I277">
            <v>38230</v>
          </cell>
          <cell r="J277" t="str">
            <v>по пред.,но не ранее 31.08.2004</v>
          </cell>
        </row>
        <row r="278">
          <cell r="A278" t="str">
            <v>51206810690000014001</v>
          </cell>
          <cell r="B278" t="str">
            <v>Министерство финансов РФ</v>
          </cell>
          <cell r="C278" t="str">
            <v>VII-АПК 0000380</v>
          </cell>
          <cell r="D278">
            <v>1</v>
          </cell>
          <cell r="E278">
            <v>50000</v>
          </cell>
          <cell r="F278">
            <v>49095.38</v>
          </cell>
          <cell r="G278">
            <v>34943</v>
          </cell>
          <cell r="H278">
            <v>37625</v>
          </cell>
          <cell r="I278">
            <v>38230</v>
          </cell>
          <cell r="J278" t="str">
            <v>по пред.,но не ранее 31.08.2004</v>
          </cell>
        </row>
        <row r="279">
          <cell r="A279" t="str">
            <v>51206810690000014001</v>
          </cell>
          <cell r="B279" t="str">
            <v>Министерство финансов РФ</v>
          </cell>
          <cell r="C279" t="str">
            <v>VII-АПК 0000381</v>
          </cell>
          <cell r="D279">
            <v>1</v>
          </cell>
          <cell r="E279">
            <v>50000</v>
          </cell>
          <cell r="F279">
            <v>49095.38</v>
          </cell>
          <cell r="G279">
            <v>34943</v>
          </cell>
          <cell r="H279">
            <v>37625</v>
          </cell>
          <cell r="I279">
            <v>38230</v>
          </cell>
          <cell r="J279" t="str">
            <v>по пред.,но не ранее 31.08.2004</v>
          </cell>
        </row>
        <row r="280">
          <cell r="A280" t="str">
            <v>51206810690000014001</v>
          </cell>
          <cell r="B280" t="str">
            <v>Министерство финансов РФ</v>
          </cell>
          <cell r="C280" t="str">
            <v>VII-АПК 0000382</v>
          </cell>
          <cell r="D280">
            <v>1</v>
          </cell>
          <cell r="E280">
            <v>50000</v>
          </cell>
          <cell r="F280">
            <v>49095.38</v>
          </cell>
          <cell r="G280">
            <v>34943</v>
          </cell>
          <cell r="H280">
            <v>37625</v>
          </cell>
          <cell r="I280">
            <v>38230</v>
          </cell>
          <cell r="J280" t="str">
            <v>по пред.,но не ранее 31.08.2004</v>
          </cell>
        </row>
        <row r="281">
          <cell r="A281" t="str">
            <v>51206810690000014001</v>
          </cell>
          <cell r="B281" t="str">
            <v>Министерство финансов РФ</v>
          </cell>
          <cell r="C281" t="str">
            <v>VII-АПК 0000834</v>
          </cell>
          <cell r="D281">
            <v>1</v>
          </cell>
          <cell r="E281">
            <v>6600</v>
          </cell>
          <cell r="F281">
            <v>6161.49</v>
          </cell>
          <cell r="G281">
            <v>34943</v>
          </cell>
          <cell r="H281">
            <v>37625</v>
          </cell>
          <cell r="I281">
            <v>38230</v>
          </cell>
          <cell r="J281" t="str">
            <v>по пред.,но не ранее 31.08.04</v>
          </cell>
        </row>
        <row r="282">
          <cell r="A282" t="str">
            <v>51206810690000014001</v>
          </cell>
          <cell r="B282" t="str">
            <v>Министерство финансов РФ</v>
          </cell>
          <cell r="C282" t="str">
            <v>VII-АПК 0000889</v>
          </cell>
          <cell r="D282">
            <v>1</v>
          </cell>
          <cell r="E282">
            <v>100000</v>
          </cell>
          <cell r="F282">
            <v>95000</v>
          </cell>
          <cell r="G282">
            <v>34943</v>
          </cell>
          <cell r="H282">
            <v>37625</v>
          </cell>
          <cell r="I282">
            <v>38230</v>
          </cell>
          <cell r="J282" t="str">
            <v>по пред.,но не ранее 31.08.2004</v>
          </cell>
        </row>
        <row r="283">
          <cell r="A283" t="str">
            <v>51206810690000014001</v>
          </cell>
          <cell r="B283" t="str">
            <v>Министерство финансов РФ</v>
          </cell>
          <cell r="C283" t="str">
            <v>VII-АПК 0000890</v>
          </cell>
          <cell r="D283">
            <v>1</v>
          </cell>
          <cell r="E283">
            <v>100000</v>
          </cell>
          <cell r="F283">
            <v>95000</v>
          </cell>
          <cell r="G283">
            <v>34943</v>
          </cell>
          <cell r="H283">
            <v>37625</v>
          </cell>
          <cell r="I283">
            <v>38230</v>
          </cell>
          <cell r="J283" t="str">
            <v>по пред.,но не ранее 31.08.2004</v>
          </cell>
        </row>
        <row r="284">
          <cell r="A284" t="str">
            <v>51206810690000014001</v>
          </cell>
          <cell r="B284" t="str">
            <v>Министерство финансов РФ</v>
          </cell>
          <cell r="C284" t="str">
            <v>VII-АПК 0000891</v>
          </cell>
          <cell r="D284">
            <v>1</v>
          </cell>
          <cell r="E284">
            <v>100000</v>
          </cell>
          <cell r="F284">
            <v>95000</v>
          </cell>
          <cell r="G284">
            <v>34943</v>
          </cell>
          <cell r="H284">
            <v>37625</v>
          </cell>
          <cell r="I284">
            <v>38230</v>
          </cell>
          <cell r="J284" t="str">
            <v>по пред.,но не ранее 31.08.2004</v>
          </cell>
        </row>
        <row r="285">
          <cell r="A285" t="str">
            <v>51206810690000014001</v>
          </cell>
          <cell r="B285" t="str">
            <v>Министерство финансов РФ</v>
          </cell>
          <cell r="C285" t="str">
            <v>VII-АПК 0000892</v>
          </cell>
          <cell r="D285">
            <v>1</v>
          </cell>
          <cell r="E285">
            <v>100000</v>
          </cell>
          <cell r="F285">
            <v>95000</v>
          </cell>
          <cell r="G285">
            <v>34943</v>
          </cell>
          <cell r="H285">
            <v>37625</v>
          </cell>
          <cell r="I285">
            <v>38230</v>
          </cell>
          <cell r="J285" t="str">
            <v>по пред.,но не ранее 31.08.2004</v>
          </cell>
        </row>
        <row r="286">
          <cell r="A286" t="str">
            <v>51206810690000014001</v>
          </cell>
          <cell r="B286" t="str">
            <v>Министерство финансов РФ</v>
          </cell>
          <cell r="C286" t="str">
            <v>VII-АПК 0000893</v>
          </cell>
          <cell r="D286">
            <v>1</v>
          </cell>
          <cell r="E286">
            <v>100000</v>
          </cell>
          <cell r="F286">
            <v>95000</v>
          </cell>
          <cell r="G286">
            <v>34943</v>
          </cell>
          <cell r="H286">
            <v>37625</v>
          </cell>
          <cell r="I286">
            <v>38230</v>
          </cell>
          <cell r="J286" t="str">
            <v>по пред.,но не ранее 31.08.2004</v>
          </cell>
        </row>
        <row r="287">
          <cell r="A287" t="str">
            <v>51206810690000014001</v>
          </cell>
          <cell r="B287" t="str">
            <v>Министерство финансов РФ</v>
          </cell>
          <cell r="C287" t="str">
            <v>VII-АПК 0000894</v>
          </cell>
          <cell r="D287">
            <v>1</v>
          </cell>
          <cell r="E287">
            <v>100000</v>
          </cell>
          <cell r="F287">
            <v>95000</v>
          </cell>
          <cell r="G287">
            <v>34943</v>
          </cell>
          <cell r="H287">
            <v>37625</v>
          </cell>
          <cell r="I287">
            <v>38230</v>
          </cell>
          <cell r="J287" t="str">
            <v>по пред.,но не ранее 31.08.2004</v>
          </cell>
        </row>
        <row r="288">
          <cell r="A288" t="str">
            <v>51206810690000014001</v>
          </cell>
          <cell r="B288" t="str">
            <v>Министерство финансов РФ</v>
          </cell>
          <cell r="C288" t="str">
            <v>VII-АПК 0000895</v>
          </cell>
          <cell r="D288">
            <v>1</v>
          </cell>
          <cell r="E288">
            <v>100000</v>
          </cell>
          <cell r="F288">
            <v>95000</v>
          </cell>
          <cell r="G288">
            <v>34943</v>
          </cell>
          <cell r="H288">
            <v>37625</v>
          </cell>
          <cell r="I288">
            <v>38230</v>
          </cell>
          <cell r="J288" t="str">
            <v>по пред.,но не ранее 31.08.2004</v>
          </cell>
        </row>
        <row r="289">
          <cell r="A289" t="str">
            <v>51206810690000014001</v>
          </cell>
          <cell r="B289" t="str">
            <v>Министерство финансов РФ</v>
          </cell>
          <cell r="C289" t="str">
            <v>VII-АПК 0000896</v>
          </cell>
          <cell r="D289">
            <v>1</v>
          </cell>
          <cell r="E289">
            <v>100000</v>
          </cell>
          <cell r="F289">
            <v>95000</v>
          </cell>
          <cell r="G289">
            <v>34943</v>
          </cell>
          <cell r="H289">
            <v>37625</v>
          </cell>
          <cell r="I289">
            <v>38230</v>
          </cell>
          <cell r="J289" t="str">
            <v>по пред.,но не ранее 31.08.2004</v>
          </cell>
        </row>
        <row r="290">
          <cell r="A290" t="str">
            <v>51206810690000014001</v>
          </cell>
          <cell r="B290" t="str">
            <v>Министерство финансов РФ</v>
          </cell>
          <cell r="C290" t="str">
            <v>VII-АПК 0000897</v>
          </cell>
          <cell r="D290">
            <v>1</v>
          </cell>
          <cell r="E290">
            <v>100000</v>
          </cell>
          <cell r="F290">
            <v>95000</v>
          </cell>
          <cell r="G290">
            <v>34943</v>
          </cell>
          <cell r="H290">
            <v>37625</v>
          </cell>
          <cell r="I290">
            <v>38230</v>
          </cell>
          <cell r="J290" t="str">
            <v>по пред.,но не ранее 31.08.2004</v>
          </cell>
        </row>
        <row r="291">
          <cell r="A291" t="str">
            <v>51206810690000014001</v>
          </cell>
          <cell r="B291" t="str">
            <v>Министерство финансов РФ</v>
          </cell>
          <cell r="C291" t="str">
            <v>VII-АПК 0000898</v>
          </cell>
          <cell r="D291">
            <v>1</v>
          </cell>
          <cell r="E291">
            <v>100000</v>
          </cell>
          <cell r="F291">
            <v>95000</v>
          </cell>
          <cell r="G291">
            <v>34943</v>
          </cell>
          <cell r="H291">
            <v>37625</v>
          </cell>
          <cell r="I291">
            <v>38230</v>
          </cell>
          <cell r="J291" t="str">
            <v>по пред.,но не ранее 31.08.2004</v>
          </cell>
        </row>
        <row r="292">
          <cell r="A292" t="str">
            <v>51206810690000014001</v>
          </cell>
          <cell r="B292" t="str">
            <v>Министерство финансов РФ</v>
          </cell>
          <cell r="C292" t="str">
            <v>VII-АПК 0000899</v>
          </cell>
          <cell r="D292">
            <v>1</v>
          </cell>
          <cell r="E292">
            <v>100000</v>
          </cell>
          <cell r="F292">
            <v>95000</v>
          </cell>
          <cell r="G292">
            <v>34943</v>
          </cell>
          <cell r="H292">
            <v>37625</v>
          </cell>
          <cell r="I292">
            <v>38230</v>
          </cell>
          <cell r="J292" t="str">
            <v>по пред.,но не ранее 31.08.2004</v>
          </cell>
        </row>
        <row r="293">
          <cell r="A293" t="str">
            <v>51206810690000014001</v>
          </cell>
          <cell r="B293" t="str">
            <v>Министерство финансов РФ</v>
          </cell>
          <cell r="C293" t="str">
            <v>VII-АПК 0000900</v>
          </cell>
          <cell r="D293">
            <v>1</v>
          </cell>
          <cell r="E293">
            <v>100000</v>
          </cell>
          <cell r="F293">
            <v>95000</v>
          </cell>
          <cell r="G293">
            <v>34943</v>
          </cell>
          <cell r="H293">
            <v>37625</v>
          </cell>
          <cell r="I293">
            <v>38230</v>
          </cell>
          <cell r="J293" t="str">
            <v>по пред.,но не ранее 31.08.2004</v>
          </cell>
        </row>
        <row r="294">
          <cell r="A294" t="str">
            <v>51206810690000014001</v>
          </cell>
          <cell r="B294" t="str">
            <v>Министерство финансов РФ</v>
          </cell>
          <cell r="C294" t="str">
            <v>VII-АПК 0000901</v>
          </cell>
          <cell r="D294">
            <v>1</v>
          </cell>
          <cell r="E294">
            <v>100000</v>
          </cell>
          <cell r="F294">
            <v>95000</v>
          </cell>
          <cell r="G294">
            <v>34943</v>
          </cell>
          <cell r="H294">
            <v>37625</v>
          </cell>
          <cell r="I294">
            <v>38230</v>
          </cell>
          <cell r="J294" t="str">
            <v>по пред.,но не ранее 31.08.2004</v>
          </cell>
        </row>
        <row r="295">
          <cell r="A295" t="str">
            <v>51206810690000014001</v>
          </cell>
          <cell r="B295" t="str">
            <v>Министерство финансов РФ</v>
          </cell>
          <cell r="C295" t="str">
            <v>VII-АПК 0000902</v>
          </cell>
          <cell r="D295">
            <v>1</v>
          </cell>
          <cell r="E295">
            <v>100000</v>
          </cell>
          <cell r="F295">
            <v>95000</v>
          </cell>
          <cell r="G295">
            <v>34943</v>
          </cell>
          <cell r="H295">
            <v>37625</v>
          </cell>
          <cell r="I295">
            <v>38230</v>
          </cell>
          <cell r="J295" t="str">
            <v>по пред.,но не ранее 31.08.2004</v>
          </cell>
        </row>
        <row r="296">
          <cell r="A296" t="str">
            <v>51206810690000014001</v>
          </cell>
          <cell r="B296" t="str">
            <v>Министерство финансов РФ</v>
          </cell>
          <cell r="C296" t="str">
            <v>VII-АПК 0000903</v>
          </cell>
          <cell r="D296">
            <v>1</v>
          </cell>
          <cell r="E296">
            <v>100000</v>
          </cell>
          <cell r="F296">
            <v>95000</v>
          </cell>
          <cell r="G296">
            <v>34943</v>
          </cell>
          <cell r="H296">
            <v>37625</v>
          </cell>
          <cell r="I296">
            <v>38230</v>
          </cell>
          <cell r="J296" t="str">
            <v>по пред.,но не ранее 31.08.2004</v>
          </cell>
        </row>
        <row r="297">
          <cell r="A297" t="str">
            <v>51206810690000014001</v>
          </cell>
          <cell r="B297" t="str">
            <v>Министерство финансов РФ</v>
          </cell>
          <cell r="C297" t="str">
            <v>VII-АПК 0000904</v>
          </cell>
          <cell r="D297">
            <v>1</v>
          </cell>
          <cell r="E297">
            <v>100000</v>
          </cell>
          <cell r="F297">
            <v>95000</v>
          </cell>
          <cell r="G297">
            <v>34943</v>
          </cell>
          <cell r="H297">
            <v>37625</v>
          </cell>
          <cell r="I297">
            <v>38230</v>
          </cell>
          <cell r="J297" t="str">
            <v>по пред.,но не ранее 31.08.2004</v>
          </cell>
        </row>
        <row r="298">
          <cell r="A298" t="str">
            <v>51206810690000014001</v>
          </cell>
          <cell r="B298" t="str">
            <v>Министерство финансов РФ</v>
          </cell>
          <cell r="C298" t="str">
            <v>VII-АПК 0000905</v>
          </cell>
          <cell r="D298">
            <v>1</v>
          </cell>
          <cell r="E298">
            <v>100000</v>
          </cell>
          <cell r="F298">
            <v>95000</v>
          </cell>
          <cell r="G298">
            <v>34943</v>
          </cell>
          <cell r="H298">
            <v>37625</v>
          </cell>
          <cell r="I298">
            <v>38230</v>
          </cell>
          <cell r="J298" t="str">
            <v>по пред.,но не ранее 31.08.2004</v>
          </cell>
        </row>
        <row r="299">
          <cell r="A299" t="str">
            <v>51206810690000014001</v>
          </cell>
          <cell r="B299" t="str">
            <v>Министерство финансов РФ</v>
          </cell>
          <cell r="C299" t="str">
            <v>VII-АПК 0000909</v>
          </cell>
          <cell r="D299">
            <v>1</v>
          </cell>
          <cell r="E299">
            <v>100000</v>
          </cell>
          <cell r="F299">
            <v>95000</v>
          </cell>
          <cell r="G299">
            <v>34943</v>
          </cell>
          <cell r="H299">
            <v>37625</v>
          </cell>
          <cell r="I299">
            <v>38230</v>
          </cell>
          <cell r="J299" t="str">
            <v>по пред.,но не ранее 31.08.2004</v>
          </cell>
        </row>
        <row r="300">
          <cell r="A300" t="str">
            <v>51206810690000014001</v>
          </cell>
          <cell r="B300" t="str">
            <v>Министерство финансов РФ</v>
          </cell>
          <cell r="C300" t="str">
            <v>VII-АПК 0000910</v>
          </cell>
          <cell r="D300">
            <v>1</v>
          </cell>
          <cell r="E300">
            <v>100000</v>
          </cell>
          <cell r="F300">
            <v>95000</v>
          </cell>
          <cell r="G300">
            <v>34943</v>
          </cell>
          <cell r="H300">
            <v>37625</v>
          </cell>
          <cell r="I300">
            <v>38230</v>
          </cell>
          <cell r="J300" t="str">
            <v>по пред.,но не ранее 31.08.2004</v>
          </cell>
        </row>
        <row r="301">
          <cell r="A301" t="str">
            <v>51206810690000014001</v>
          </cell>
          <cell r="B301" t="str">
            <v>Министерство финансов РФ</v>
          </cell>
          <cell r="C301" t="str">
            <v>VII-АПК 0000918</v>
          </cell>
          <cell r="D301">
            <v>1</v>
          </cell>
          <cell r="E301">
            <v>7131</v>
          </cell>
          <cell r="F301">
            <v>7001.98</v>
          </cell>
          <cell r="G301">
            <v>34943</v>
          </cell>
          <cell r="H301">
            <v>37625</v>
          </cell>
          <cell r="I301">
            <v>38230</v>
          </cell>
          <cell r="J301" t="str">
            <v>по пред.,но не ранее 31.08.2004</v>
          </cell>
        </row>
        <row r="302">
          <cell r="A302" t="str">
            <v>51206810690000014001</v>
          </cell>
          <cell r="B302" t="str">
            <v>Министерство финансов РФ</v>
          </cell>
          <cell r="C302" t="str">
            <v>VII-АПК 0001148</v>
          </cell>
          <cell r="D302">
            <v>1</v>
          </cell>
          <cell r="E302">
            <v>100000</v>
          </cell>
          <cell r="F302">
            <v>90000</v>
          </cell>
          <cell r="G302">
            <v>34943</v>
          </cell>
          <cell r="H302">
            <v>37625</v>
          </cell>
          <cell r="I302">
            <v>38230</v>
          </cell>
          <cell r="J302" t="str">
            <v>по пред.,но не ранее 31.08.2004</v>
          </cell>
        </row>
        <row r="303">
          <cell r="A303" t="str">
            <v>51206810690000014001</v>
          </cell>
          <cell r="B303" t="str">
            <v>Министерство финансов РФ</v>
          </cell>
          <cell r="C303" t="str">
            <v>VII-АПК 0001149</v>
          </cell>
          <cell r="D303">
            <v>1</v>
          </cell>
          <cell r="E303">
            <v>100000</v>
          </cell>
          <cell r="F303">
            <v>90000</v>
          </cell>
          <cell r="G303">
            <v>34943</v>
          </cell>
          <cell r="H303">
            <v>37625</v>
          </cell>
          <cell r="I303">
            <v>38230</v>
          </cell>
          <cell r="J303" t="str">
            <v>по пред.,но не ранее 31.08.2004</v>
          </cell>
        </row>
        <row r="304">
          <cell r="A304" t="str">
            <v>51206810690000014001</v>
          </cell>
          <cell r="B304" t="str">
            <v>Министерство финансов РФ</v>
          </cell>
          <cell r="C304" t="str">
            <v>VII-АПК 0001150</v>
          </cell>
          <cell r="D304">
            <v>1</v>
          </cell>
          <cell r="E304">
            <v>100000</v>
          </cell>
          <cell r="F304">
            <v>90000</v>
          </cell>
          <cell r="G304">
            <v>34943</v>
          </cell>
          <cell r="H304">
            <v>37625</v>
          </cell>
          <cell r="I304">
            <v>38230</v>
          </cell>
          <cell r="J304" t="str">
            <v>по пред.,но не ранее 31.08.2004</v>
          </cell>
        </row>
        <row r="305">
          <cell r="A305" t="str">
            <v>51206810690000014001</v>
          </cell>
          <cell r="B305" t="str">
            <v>Министерство финансов РФ</v>
          </cell>
          <cell r="C305" t="str">
            <v>VII-АПК 0001151</v>
          </cell>
          <cell r="D305">
            <v>1</v>
          </cell>
          <cell r="E305">
            <v>100000</v>
          </cell>
          <cell r="F305">
            <v>86000</v>
          </cell>
          <cell r="G305">
            <v>34943</v>
          </cell>
          <cell r="H305">
            <v>37625</v>
          </cell>
          <cell r="I305">
            <v>38230</v>
          </cell>
          <cell r="J305" t="str">
            <v>по пред.,но не ранее 31.08.2004</v>
          </cell>
        </row>
        <row r="306">
          <cell r="A306" t="str">
            <v>51206810690000014001</v>
          </cell>
          <cell r="B306" t="str">
            <v>Министерство финансов РФ</v>
          </cell>
          <cell r="C306" t="str">
            <v>VII-АПК 0001152</v>
          </cell>
          <cell r="D306">
            <v>1</v>
          </cell>
          <cell r="E306">
            <v>100000</v>
          </cell>
          <cell r="F306">
            <v>86000</v>
          </cell>
          <cell r="G306">
            <v>34943</v>
          </cell>
          <cell r="H306">
            <v>37625</v>
          </cell>
          <cell r="I306">
            <v>38230</v>
          </cell>
          <cell r="J306" t="str">
            <v>по пред.,но не ранее 31.08.2004</v>
          </cell>
        </row>
        <row r="307">
          <cell r="A307" t="str">
            <v>51206810690000014001</v>
          </cell>
          <cell r="B307" t="str">
            <v>Министерство финансов РФ</v>
          </cell>
          <cell r="C307" t="str">
            <v>VII-АПК 0001484</v>
          </cell>
          <cell r="D307">
            <v>1</v>
          </cell>
          <cell r="E307">
            <v>100000</v>
          </cell>
          <cell r="F307">
            <v>98190.75</v>
          </cell>
          <cell r="G307">
            <v>34943</v>
          </cell>
          <cell r="H307">
            <v>37625</v>
          </cell>
          <cell r="I307">
            <v>38230</v>
          </cell>
          <cell r="J307" t="str">
            <v>по пред.,но не ранее 31.08.2004</v>
          </cell>
        </row>
        <row r="308">
          <cell r="A308" t="str">
            <v>51206810690000014001</v>
          </cell>
          <cell r="B308" t="str">
            <v>Министерство финансов РФ</v>
          </cell>
          <cell r="C308" t="str">
            <v>VII-АПК 0001485</v>
          </cell>
          <cell r="D308">
            <v>1</v>
          </cell>
          <cell r="E308">
            <v>100000</v>
          </cell>
          <cell r="F308">
            <v>98190.75</v>
          </cell>
          <cell r="G308">
            <v>34943</v>
          </cell>
          <cell r="H308">
            <v>37625</v>
          </cell>
          <cell r="I308">
            <v>38230</v>
          </cell>
          <cell r="J308" t="str">
            <v>по пред.,но не ранее 31.08.2004</v>
          </cell>
        </row>
        <row r="309">
          <cell r="A309" t="str">
            <v>51206810690000014001</v>
          </cell>
          <cell r="B309" t="str">
            <v>Министерство финансов РФ</v>
          </cell>
          <cell r="C309" t="str">
            <v>VII-АПК 0001486</v>
          </cell>
          <cell r="D309">
            <v>1</v>
          </cell>
          <cell r="E309">
            <v>100000</v>
          </cell>
          <cell r="F309">
            <v>98190.75</v>
          </cell>
          <cell r="G309">
            <v>34943</v>
          </cell>
          <cell r="H309">
            <v>37625</v>
          </cell>
          <cell r="I309">
            <v>38230</v>
          </cell>
          <cell r="J309" t="str">
            <v>по пред.,но не ранее 31.08.2004</v>
          </cell>
        </row>
        <row r="310">
          <cell r="A310" t="str">
            <v>51206810690000014001</v>
          </cell>
          <cell r="B310" t="str">
            <v>Министерство финансов РФ</v>
          </cell>
          <cell r="C310" t="str">
            <v>VII-АПК 0001488</v>
          </cell>
          <cell r="D310">
            <v>1</v>
          </cell>
          <cell r="E310">
            <v>100000</v>
          </cell>
          <cell r="F310">
            <v>98190.75</v>
          </cell>
          <cell r="G310">
            <v>34943</v>
          </cell>
          <cell r="H310">
            <v>37625</v>
          </cell>
          <cell r="I310">
            <v>38230</v>
          </cell>
          <cell r="J310" t="str">
            <v>по пред.,но не ранее 31.08.2004</v>
          </cell>
        </row>
        <row r="311">
          <cell r="A311" t="str">
            <v>51206810690000014001</v>
          </cell>
          <cell r="B311" t="str">
            <v>Министерство финансов РФ</v>
          </cell>
          <cell r="C311" t="str">
            <v>VII-АПК 0002010</v>
          </cell>
          <cell r="D311">
            <v>1</v>
          </cell>
          <cell r="E311">
            <v>3000</v>
          </cell>
          <cell r="F311">
            <v>2817.9</v>
          </cell>
          <cell r="G311">
            <v>34943</v>
          </cell>
          <cell r="H311">
            <v>37260</v>
          </cell>
          <cell r="I311">
            <v>38230</v>
          </cell>
          <cell r="J311" t="str">
            <v>по пред.,но не ранее 31.08.04</v>
          </cell>
        </row>
        <row r="312">
          <cell r="A312" t="str">
            <v>51206810690000014001</v>
          </cell>
          <cell r="B312" t="str">
            <v>Министерство финансов РФ</v>
          </cell>
          <cell r="C312" t="str">
            <v>VII-АПК 0002048</v>
          </cell>
          <cell r="D312">
            <v>1</v>
          </cell>
          <cell r="E312">
            <v>4000</v>
          </cell>
          <cell r="F312">
            <v>3800</v>
          </cell>
          <cell r="G312">
            <v>34943</v>
          </cell>
          <cell r="H312">
            <v>37260</v>
          </cell>
          <cell r="I312">
            <v>38230</v>
          </cell>
          <cell r="J312" t="str">
            <v>по пред.,но не ранее 31.08.2004</v>
          </cell>
        </row>
        <row r="313">
          <cell r="A313" t="str">
            <v>51206810690000014001</v>
          </cell>
          <cell r="B313" t="str">
            <v>Министерство финансов РФ</v>
          </cell>
          <cell r="C313" t="str">
            <v>VII-АПК 0002363</v>
          </cell>
          <cell r="D313">
            <v>1</v>
          </cell>
          <cell r="E313">
            <v>80000</v>
          </cell>
          <cell r="F313">
            <v>26400</v>
          </cell>
          <cell r="G313">
            <v>34943</v>
          </cell>
          <cell r="H313">
            <v>37260</v>
          </cell>
          <cell r="I313">
            <v>38230</v>
          </cell>
          <cell r="J313" t="str">
            <v>по пред.,но не ранее 31.08.2004</v>
          </cell>
        </row>
        <row r="314">
          <cell r="A314" t="str">
            <v>51206810690000014001</v>
          </cell>
          <cell r="B314" t="str">
            <v>Министерство финансов РФ</v>
          </cell>
          <cell r="C314" t="str">
            <v>VII-АПК 0002468</v>
          </cell>
          <cell r="D314">
            <v>1</v>
          </cell>
          <cell r="E314">
            <v>100000</v>
          </cell>
          <cell r="F314">
            <v>95000</v>
          </cell>
          <cell r="G314">
            <v>34943</v>
          </cell>
          <cell r="H314">
            <v>37625</v>
          </cell>
          <cell r="I314">
            <v>38230</v>
          </cell>
          <cell r="J314" t="str">
            <v>по пред.,но не ранее 31.08.2004</v>
          </cell>
        </row>
        <row r="315">
          <cell r="A315" t="str">
            <v>51206810690000014001</v>
          </cell>
          <cell r="B315" t="str">
            <v>Министерство финансов РФ</v>
          </cell>
          <cell r="C315" t="str">
            <v>VII-АПК 0002470</v>
          </cell>
          <cell r="D315">
            <v>1</v>
          </cell>
          <cell r="E315">
            <v>100000</v>
          </cell>
          <cell r="F315">
            <v>95000</v>
          </cell>
          <cell r="G315">
            <v>34943</v>
          </cell>
          <cell r="H315">
            <v>37625</v>
          </cell>
          <cell r="I315">
            <v>38230</v>
          </cell>
          <cell r="J315" t="str">
            <v>по пред.,но не ранее 31.08.2004</v>
          </cell>
        </row>
        <row r="316">
          <cell r="A316" t="str">
            <v>51206810690000014001</v>
          </cell>
          <cell r="B316" t="str">
            <v>Министерство финансов РФ</v>
          </cell>
          <cell r="C316" t="str">
            <v>VII-АПК 0002471</v>
          </cell>
          <cell r="D316">
            <v>1</v>
          </cell>
          <cell r="E316">
            <v>100000</v>
          </cell>
          <cell r="F316">
            <v>95000</v>
          </cell>
          <cell r="G316">
            <v>34943</v>
          </cell>
          <cell r="H316">
            <v>37625</v>
          </cell>
          <cell r="I316">
            <v>38230</v>
          </cell>
          <cell r="J316" t="str">
            <v>по пред.,но не ранее 31.08.2004</v>
          </cell>
        </row>
        <row r="317">
          <cell r="A317" t="str">
            <v>51206810690000014001</v>
          </cell>
          <cell r="B317" t="str">
            <v>Министерство финансов РФ</v>
          </cell>
          <cell r="C317" t="str">
            <v>VII-АПК 0002472</v>
          </cell>
          <cell r="D317">
            <v>1</v>
          </cell>
          <cell r="E317">
            <v>100000</v>
          </cell>
          <cell r="F317">
            <v>95000</v>
          </cell>
          <cell r="G317">
            <v>34943</v>
          </cell>
          <cell r="H317">
            <v>37625</v>
          </cell>
          <cell r="I317">
            <v>38230</v>
          </cell>
          <cell r="J317" t="str">
            <v>по пред.,но не ранее 31.08.2004</v>
          </cell>
        </row>
        <row r="318">
          <cell r="A318" t="str">
            <v>51206810690000014001</v>
          </cell>
          <cell r="B318" t="str">
            <v>Министерство финансов РФ</v>
          </cell>
          <cell r="C318" t="str">
            <v>VII-АПК 0002473</v>
          </cell>
          <cell r="D318">
            <v>1</v>
          </cell>
          <cell r="E318">
            <v>100000</v>
          </cell>
          <cell r="F318">
            <v>95000</v>
          </cell>
          <cell r="G318">
            <v>34943</v>
          </cell>
          <cell r="H318">
            <v>37625</v>
          </cell>
          <cell r="I318">
            <v>38230</v>
          </cell>
          <cell r="J318" t="str">
            <v>по пред.,но не ранее 31.08.2004</v>
          </cell>
        </row>
        <row r="319">
          <cell r="A319" t="str">
            <v>51206810690000014001</v>
          </cell>
          <cell r="B319" t="str">
            <v>Министерство финансов РФ</v>
          </cell>
          <cell r="C319" t="str">
            <v>VII-АПК 0002474</v>
          </cell>
          <cell r="D319">
            <v>1</v>
          </cell>
          <cell r="E319">
            <v>100000</v>
          </cell>
          <cell r="F319">
            <v>95000</v>
          </cell>
          <cell r="G319">
            <v>34943</v>
          </cell>
          <cell r="H319">
            <v>37625</v>
          </cell>
          <cell r="I319">
            <v>38230</v>
          </cell>
          <cell r="J319" t="str">
            <v>по пред.,но не ранее 31.08.2004</v>
          </cell>
        </row>
        <row r="320">
          <cell r="A320" t="str">
            <v>51206810690000014001</v>
          </cell>
          <cell r="B320" t="str">
            <v>Министерство финансов РФ</v>
          </cell>
          <cell r="C320" t="str">
            <v>VII-АПК 0002475</v>
          </cell>
          <cell r="D320">
            <v>1</v>
          </cell>
          <cell r="E320">
            <v>100000</v>
          </cell>
          <cell r="F320">
            <v>95000</v>
          </cell>
          <cell r="G320">
            <v>34943</v>
          </cell>
          <cell r="H320">
            <v>37625</v>
          </cell>
          <cell r="I320">
            <v>38230</v>
          </cell>
          <cell r="J320" t="str">
            <v>по пред.,но не ранее 31.08.2004</v>
          </cell>
        </row>
        <row r="321">
          <cell r="A321" t="str">
            <v>51206810690000014001</v>
          </cell>
          <cell r="B321" t="str">
            <v>Министерство финансов РФ</v>
          </cell>
          <cell r="C321" t="str">
            <v>VII-АПК 0002476</v>
          </cell>
          <cell r="D321">
            <v>1</v>
          </cell>
          <cell r="E321">
            <v>100000</v>
          </cell>
          <cell r="F321">
            <v>95000</v>
          </cell>
          <cell r="G321">
            <v>34943</v>
          </cell>
          <cell r="H321">
            <v>37625</v>
          </cell>
          <cell r="I321">
            <v>38230</v>
          </cell>
          <cell r="J321" t="str">
            <v>по пред.,но не ранее 31.08.2004</v>
          </cell>
        </row>
        <row r="322">
          <cell r="A322" t="str">
            <v>51206810690000014001</v>
          </cell>
          <cell r="B322" t="str">
            <v>Министерство финансов РФ</v>
          </cell>
          <cell r="C322" t="str">
            <v>VII-АПК 0002477</v>
          </cell>
          <cell r="D322">
            <v>1</v>
          </cell>
          <cell r="E322">
            <v>100000</v>
          </cell>
          <cell r="F322">
            <v>95000</v>
          </cell>
          <cell r="G322">
            <v>34943</v>
          </cell>
          <cell r="H322">
            <v>37625</v>
          </cell>
          <cell r="I322">
            <v>38230</v>
          </cell>
          <cell r="J322" t="str">
            <v>по пред.,но не ранее 31.08.2004</v>
          </cell>
        </row>
        <row r="323">
          <cell r="A323" t="str">
            <v>51206810690000014001</v>
          </cell>
          <cell r="B323" t="str">
            <v>Министерство финансов РФ</v>
          </cell>
          <cell r="C323" t="str">
            <v>VII-АПК 0002478</v>
          </cell>
          <cell r="D323">
            <v>1</v>
          </cell>
          <cell r="E323">
            <v>100000</v>
          </cell>
          <cell r="F323">
            <v>95000</v>
          </cell>
          <cell r="G323">
            <v>34943</v>
          </cell>
          <cell r="H323">
            <v>37625</v>
          </cell>
          <cell r="I323">
            <v>38230</v>
          </cell>
          <cell r="J323" t="str">
            <v>по пред.,но не ранее 31.08.2004</v>
          </cell>
        </row>
        <row r="324">
          <cell r="A324" t="str">
            <v>51206810690000014001</v>
          </cell>
          <cell r="B324" t="str">
            <v>Министерство финансов РФ</v>
          </cell>
          <cell r="C324" t="str">
            <v>VII-АПК 0002479</v>
          </cell>
          <cell r="D324">
            <v>1</v>
          </cell>
          <cell r="E324">
            <v>100000</v>
          </cell>
          <cell r="F324">
            <v>95000</v>
          </cell>
          <cell r="G324">
            <v>34943</v>
          </cell>
          <cell r="H324">
            <v>37625</v>
          </cell>
          <cell r="I324">
            <v>38230</v>
          </cell>
          <cell r="J324" t="str">
            <v>по пред.,но не ранее 31.08.2004</v>
          </cell>
        </row>
        <row r="325">
          <cell r="A325" t="str">
            <v>51206810690000014001</v>
          </cell>
          <cell r="B325" t="str">
            <v>Министерство финансов РФ</v>
          </cell>
          <cell r="C325" t="str">
            <v>VII-АПК 0002480</v>
          </cell>
          <cell r="D325">
            <v>1</v>
          </cell>
          <cell r="E325">
            <v>100000</v>
          </cell>
          <cell r="F325">
            <v>95000</v>
          </cell>
          <cell r="G325">
            <v>34943</v>
          </cell>
          <cell r="H325">
            <v>37260</v>
          </cell>
          <cell r="I325">
            <v>38230</v>
          </cell>
          <cell r="J325" t="str">
            <v>по пред.,но не ранее 31.08.2004</v>
          </cell>
        </row>
        <row r="326">
          <cell r="A326" t="str">
            <v>51206810690000014001</v>
          </cell>
          <cell r="B326" t="str">
            <v>Министерство финансов РФ</v>
          </cell>
          <cell r="C326" t="str">
            <v>VII-АПК 0002481</v>
          </cell>
          <cell r="D326">
            <v>1</v>
          </cell>
          <cell r="E326">
            <v>100000</v>
          </cell>
          <cell r="F326">
            <v>95000</v>
          </cell>
          <cell r="G326">
            <v>34943</v>
          </cell>
          <cell r="H326">
            <v>37260</v>
          </cell>
          <cell r="I326">
            <v>38230</v>
          </cell>
          <cell r="J326" t="str">
            <v>по пред.,но не ранее 31.08.2004</v>
          </cell>
        </row>
        <row r="327">
          <cell r="A327" t="str">
            <v>51206810690000014001</v>
          </cell>
          <cell r="B327" t="str">
            <v>Министерство финансов РФ</v>
          </cell>
          <cell r="C327" t="str">
            <v>VII-АПК 0003003</v>
          </cell>
          <cell r="D327">
            <v>1</v>
          </cell>
          <cell r="E327">
            <v>100000</v>
          </cell>
          <cell r="F327">
            <v>98190.75</v>
          </cell>
          <cell r="G327">
            <v>34943</v>
          </cell>
          <cell r="H327">
            <v>37260</v>
          </cell>
          <cell r="I327">
            <v>38230</v>
          </cell>
          <cell r="J327" t="str">
            <v>по пред.,но не ранее 31.08.2004</v>
          </cell>
        </row>
        <row r="328">
          <cell r="A328" t="str">
            <v>51206810690000014001</v>
          </cell>
          <cell r="B328" t="str">
            <v>Министерство финансов РФ</v>
          </cell>
          <cell r="C328" t="str">
            <v>VII-АПК 0003359</v>
          </cell>
          <cell r="D328">
            <v>1</v>
          </cell>
          <cell r="E328">
            <v>10000</v>
          </cell>
          <cell r="F328">
            <v>3300</v>
          </cell>
          <cell r="G328">
            <v>34943</v>
          </cell>
          <cell r="H328">
            <v>37260</v>
          </cell>
          <cell r="I328">
            <v>38230</v>
          </cell>
          <cell r="J328" t="str">
            <v>по пред.,но не ранее 31.08.2004</v>
          </cell>
        </row>
        <row r="329">
          <cell r="A329" t="str">
            <v>51206810690000014001</v>
          </cell>
          <cell r="B329" t="str">
            <v>Министерство финансов РФ</v>
          </cell>
          <cell r="C329" t="str">
            <v>VII-АПК 0003403</v>
          </cell>
          <cell r="D329">
            <v>1</v>
          </cell>
          <cell r="E329">
            <v>10000</v>
          </cell>
          <cell r="F329">
            <v>9393</v>
          </cell>
          <cell r="G329">
            <v>34943</v>
          </cell>
          <cell r="H329">
            <v>37260</v>
          </cell>
          <cell r="I329">
            <v>38230</v>
          </cell>
          <cell r="J329" t="str">
            <v>по пред.,но не ранее 31.08.2004</v>
          </cell>
        </row>
        <row r="330">
          <cell r="A330" t="str">
            <v>51206810690000014001</v>
          </cell>
          <cell r="B330" t="str">
            <v>Министерство финансов РФ</v>
          </cell>
          <cell r="C330" t="str">
            <v>VII-АПК 0003948</v>
          </cell>
          <cell r="D330">
            <v>1</v>
          </cell>
          <cell r="E330">
            <v>50000</v>
          </cell>
          <cell r="F330">
            <v>45000</v>
          </cell>
          <cell r="G330">
            <v>34943</v>
          </cell>
          <cell r="H330">
            <v>37260</v>
          </cell>
          <cell r="I330">
            <v>38230</v>
          </cell>
          <cell r="J330" t="str">
            <v>по пред.,но не ранее 31.08.04</v>
          </cell>
        </row>
        <row r="331">
          <cell r="A331" t="str">
            <v>51206810690000014001</v>
          </cell>
          <cell r="B331" t="str">
            <v>Министерство финансов РФ</v>
          </cell>
          <cell r="C331" t="str">
            <v>VII-АПК 0010239</v>
          </cell>
          <cell r="D331">
            <v>1</v>
          </cell>
          <cell r="E331">
            <v>10000</v>
          </cell>
          <cell r="F331">
            <v>9659.66</v>
          </cell>
          <cell r="G331">
            <v>34943</v>
          </cell>
          <cell r="H331">
            <v>37260</v>
          </cell>
          <cell r="I331">
            <v>38230</v>
          </cell>
          <cell r="J331" t="str">
            <v>по пред.,но не ранее 31.08.04</v>
          </cell>
        </row>
        <row r="332">
          <cell r="A332" t="str">
            <v>51206810690000014001</v>
          </cell>
          <cell r="B332" t="str">
            <v>Министерство финансов РФ</v>
          </cell>
          <cell r="C332" t="str">
            <v>VII-АПК 0010240</v>
          </cell>
          <cell r="D332">
            <v>1</v>
          </cell>
          <cell r="E332">
            <v>10000</v>
          </cell>
          <cell r="F332">
            <v>9000</v>
          </cell>
          <cell r="G332">
            <v>34943</v>
          </cell>
          <cell r="H332">
            <v>37260</v>
          </cell>
          <cell r="I332">
            <v>38230</v>
          </cell>
          <cell r="J332" t="str">
            <v>по пред.,но не ранее 31.08.04</v>
          </cell>
        </row>
        <row r="333">
          <cell r="A333" t="str">
            <v>51206810690000014001</v>
          </cell>
          <cell r="B333" t="str">
            <v>Министерство финансов РФ</v>
          </cell>
          <cell r="C333" t="str">
            <v>VII-АПК 0010241</v>
          </cell>
          <cell r="D333">
            <v>1</v>
          </cell>
          <cell r="E333">
            <v>10000</v>
          </cell>
          <cell r="F333">
            <v>9000</v>
          </cell>
          <cell r="G333">
            <v>34943</v>
          </cell>
          <cell r="H333">
            <v>37260</v>
          </cell>
          <cell r="I333">
            <v>38230</v>
          </cell>
          <cell r="J333" t="str">
            <v>по пред.,но не ранее 31.08.04</v>
          </cell>
        </row>
        <row r="334">
          <cell r="A334" t="str">
            <v>51206810690000014001</v>
          </cell>
          <cell r="B334" t="str">
            <v>Министерство финансов РФ</v>
          </cell>
          <cell r="C334" t="str">
            <v>VII-АПК 0010480</v>
          </cell>
          <cell r="D334">
            <v>1</v>
          </cell>
          <cell r="E334">
            <v>10000</v>
          </cell>
          <cell r="F334">
            <v>9595.01</v>
          </cell>
          <cell r="G334">
            <v>34943</v>
          </cell>
          <cell r="H334">
            <v>37260</v>
          </cell>
          <cell r="I334">
            <v>38230</v>
          </cell>
          <cell r="J334" t="str">
            <v>по пред.,но не ранее 31.08.2004</v>
          </cell>
        </row>
        <row r="335">
          <cell r="A335" t="str">
            <v>51206810690000014001</v>
          </cell>
          <cell r="B335" t="str">
            <v>Министерство финансов РФ</v>
          </cell>
          <cell r="C335" t="str">
            <v>VII-АПК 0010481</v>
          </cell>
          <cell r="D335">
            <v>1</v>
          </cell>
          <cell r="E335">
            <v>10000</v>
          </cell>
          <cell r="F335">
            <v>9595.01</v>
          </cell>
          <cell r="G335">
            <v>34943</v>
          </cell>
          <cell r="H335">
            <v>37260</v>
          </cell>
          <cell r="I335">
            <v>38230</v>
          </cell>
          <cell r="J335" t="str">
            <v>по пред.,но не ранее 31.08.2004</v>
          </cell>
        </row>
        <row r="336">
          <cell r="A336" t="str">
            <v>51206810690000014001</v>
          </cell>
          <cell r="B336" t="str">
            <v>Министерство финансов РФ</v>
          </cell>
          <cell r="C336" t="str">
            <v>VII-АПК 0010482</v>
          </cell>
          <cell r="D336">
            <v>1</v>
          </cell>
          <cell r="E336">
            <v>10000</v>
          </cell>
          <cell r="F336">
            <v>9595.01</v>
          </cell>
          <cell r="G336">
            <v>34943</v>
          </cell>
          <cell r="H336">
            <v>37260</v>
          </cell>
          <cell r="I336">
            <v>38230</v>
          </cell>
          <cell r="J336" t="str">
            <v>по пред.,но не ранее 31.08.2004</v>
          </cell>
        </row>
        <row r="337">
          <cell r="A337" t="str">
            <v>51206810690000014001</v>
          </cell>
          <cell r="B337" t="str">
            <v>Министерство финансов РФ</v>
          </cell>
          <cell r="C337" t="str">
            <v>VII-АПК 0010483</v>
          </cell>
          <cell r="D337">
            <v>1</v>
          </cell>
          <cell r="E337">
            <v>10000</v>
          </cell>
          <cell r="F337">
            <v>9595.01</v>
          </cell>
          <cell r="G337">
            <v>34943</v>
          </cell>
          <cell r="H337">
            <v>37260</v>
          </cell>
          <cell r="I337">
            <v>38230</v>
          </cell>
          <cell r="J337" t="str">
            <v>по пред.,но не ранее 31.08.2004</v>
          </cell>
        </row>
        <row r="338">
          <cell r="A338" t="str">
            <v>51206810690000014001</v>
          </cell>
          <cell r="B338" t="str">
            <v>Министерство финансов РФ</v>
          </cell>
          <cell r="C338" t="str">
            <v>VII-АПК 0011016</v>
          </cell>
          <cell r="D338">
            <v>1</v>
          </cell>
          <cell r="E338">
            <v>10000</v>
          </cell>
          <cell r="F338">
            <v>3900</v>
          </cell>
          <cell r="G338">
            <v>34943</v>
          </cell>
          <cell r="H338">
            <v>37260</v>
          </cell>
          <cell r="I338">
            <v>38230</v>
          </cell>
          <cell r="J338" t="str">
            <v>по пред.,но не ранее 31.08.2004</v>
          </cell>
        </row>
        <row r="339">
          <cell r="A339" t="str">
            <v>51206810690000014001</v>
          </cell>
          <cell r="B339" t="str">
            <v>Министерство финансов РФ</v>
          </cell>
          <cell r="C339" t="str">
            <v>VII-АПК 0011017</v>
          </cell>
          <cell r="D339">
            <v>1</v>
          </cell>
          <cell r="E339">
            <v>10000</v>
          </cell>
          <cell r="F339">
            <v>3900</v>
          </cell>
          <cell r="G339">
            <v>34943</v>
          </cell>
          <cell r="H339">
            <v>37260</v>
          </cell>
          <cell r="I339">
            <v>38230</v>
          </cell>
          <cell r="J339" t="str">
            <v>по пред.,но не ранее 31.08.2004</v>
          </cell>
        </row>
        <row r="340">
          <cell r="A340" t="str">
            <v>51206810690000014001</v>
          </cell>
          <cell r="B340" t="str">
            <v>Министерство финансов РФ</v>
          </cell>
          <cell r="C340" t="str">
            <v>VII-АПК 0011018</v>
          </cell>
          <cell r="D340">
            <v>1</v>
          </cell>
          <cell r="E340">
            <v>10000</v>
          </cell>
          <cell r="F340">
            <v>3900</v>
          </cell>
          <cell r="G340">
            <v>34943</v>
          </cell>
          <cell r="H340">
            <v>37260</v>
          </cell>
          <cell r="I340">
            <v>38230</v>
          </cell>
          <cell r="J340" t="str">
            <v>по пред.,но не ранее 31.08.2004</v>
          </cell>
        </row>
        <row r="341">
          <cell r="A341" t="str">
            <v>51206810690000014001</v>
          </cell>
          <cell r="B341" t="str">
            <v>Министерство финансов РФ</v>
          </cell>
          <cell r="C341" t="str">
            <v>VII-АПК 0011019</v>
          </cell>
          <cell r="D341">
            <v>1</v>
          </cell>
          <cell r="E341">
            <v>10000</v>
          </cell>
          <cell r="F341">
            <v>3900</v>
          </cell>
          <cell r="G341">
            <v>34943</v>
          </cell>
          <cell r="H341">
            <v>37260</v>
          </cell>
          <cell r="I341">
            <v>38230</v>
          </cell>
          <cell r="J341" t="str">
            <v>по пред.,но не ранее 31.08.2004</v>
          </cell>
        </row>
        <row r="342">
          <cell r="A342" t="str">
            <v>51206810690000014001</v>
          </cell>
          <cell r="B342" t="str">
            <v>Министерство финансов РФ</v>
          </cell>
          <cell r="C342" t="str">
            <v>VII-АПК 0011020</v>
          </cell>
          <cell r="D342">
            <v>1</v>
          </cell>
          <cell r="E342">
            <v>10000</v>
          </cell>
          <cell r="F342">
            <v>3900</v>
          </cell>
          <cell r="G342">
            <v>34943</v>
          </cell>
          <cell r="H342">
            <v>37260</v>
          </cell>
          <cell r="I342">
            <v>38230</v>
          </cell>
          <cell r="J342" t="str">
            <v>по пред.,но не ранее 31.08.2004</v>
          </cell>
        </row>
        <row r="343">
          <cell r="A343" t="str">
            <v>51206810690000014001</v>
          </cell>
          <cell r="B343" t="str">
            <v>Министерство финансов РФ</v>
          </cell>
          <cell r="C343" t="str">
            <v>VII-АПК 0011021</v>
          </cell>
          <cell r="D343">
            <v>1</v>
          </cell>
          <cell r="E343">
            <v>10000</v>
          </cell>
          <cell r="F343">
            <v>3900</v>
          </cell>
          <cell r="G343">
            <v>34943</v>
          </cell>
          <cell r="H343">
            <v>37260</v>
          </cell>
          <cell r="I343">
            <v>38230</v>
          </cell>
          <cell r="J343" t="str">
            <v>по пред.,но не ранее 31.08.2004</v>
          </cell>
        </row>
        <row r="344">
          <cell r="A344" t="str">
            <v>51206810690000014001</v>
          </cell>
          <cell r="B344" t="str">
            <v>Министерство финансов РФ</v>
          </cell>
          <cell r="C344" t="str">
            <v>VII-АПК 0011022</v>
          </cell>
          <cell r="D344">
            <v>1</v>
          </cell>
          <cell r="E344">
            <v>10000</v>
          </cell>
          <cell r="F344">
            <v>3900</v>
          </cell>
          <cell r="G344">
            <v>34943</v>
          </cell>
          <cell r="H344">
            <v>37260</v>
          </cell>
          <cell r="I344">
            <v>38230</v>
          </cell>
          <cell r="J344" t="str">
            <v>по пред.,но не ранее 31.08.2004</v>
          </cell>
        </row>
        <row r="345">
          <cell r="A345" t="str">
            <v>51206810690000014001</v>
          </cell>
          <cell r="B345" t="str">
            <v>Министерство финансов РФ</v>
          </cell>
          <cell r="C345" t="str">
            <v>VII-АПК 0011023</v>
          </cell>
          <cell r="D345">
            <v>1</v>
          </cell>
          <cell r="E345">
            <v>10000</v>
          </cell>
          <cell r="F345">
            <v>3900</v>
          </cell>
          <cell r="G345">
            <v>34943</v>
          </cell>
          <cell r="H345">
            <v>37260</v>
          </cell>
          <cell r="I345">
            <v>38230</v>
          </cell>
          <cell r="J345" t="str">
            <v>по пред.,но не ранее 31.08.2004</v>
          </cell>
        </row>
        <row r="346">
          <cell r="A346" t="str">
            <v>51206810690000014001</v>
          </cell>
          <cell r="B346" t="str">
            <v>Министерство финансов РФ</v>
          </cell>
          <cell r="C346" t="str">
            <v>VII-АПК 0011024</v>
          </cell>
          <cell r="D346">
            <v>1</v>
          </cell>
          <cell r="E346">
            <v>10000</v>
          </cell>
          <cell r="F346">
            <v>3900</v>
          </cell>
          <cell r="G346">
            <v>34943</v>
          </cell>
          <cell r="H346">
            <v>37260</v>
          </cell>
          <cell r="I346">
            <v>38230</v>
          </cell>
          <cell r="J346" t="str">
            <v>по пред.,но не ранее 31.08.2004</v>
          </cell>
        </row>
        <row r="347">
          <cell r="A347" t="str">
            <v>51206810690000014001</v>
          </cell>
          <cell r="B347" t="str">
            <v>Министерство финансов РФ</v>
          </cell>
          <cell r="C347" t="str">
            <v>VII-АПК 0011025</v>
          </cell>
          <cell r="D347">
            <v>1</v>
          </cell>
          <cell r="E347">
            <v>10000</v>
          </cell>
          <cell r="F347">
            <v>3900</v>
          </cell>
          <cell r="G347">
            <v>34943</v>
          </cell>
          <cell r="H347">
            <v>37260</v>
          </cell>
          <cell r="I347">
            <v>38230</v>
          </cell>
          <cell r="J347" t="str">
            <v>по пред.,но не ранее 31.08.2004</v>
          </cell>
        </row>
        <row r="348">
          <cell r="A348" t="str">
            <v>51206810690000014001</v>
          </cell>
          <cell r="B348" t="str">
            <v>Министерство финансов РФ</v>
          </cell>
          <cell r="C348" t="str">
            <v>VII-АПК 0011026</v>
          </cell>
          <cell r="D348">
            <v>1</v>
          </cell>
          <cell r="E348">
            <v>10000</v>
          </cell>
          <cell r="F348">
            <v>3900</v>
          </cell>
          <cell r="G348">
            <v>34943</v>
          </cell>
          <cell r="H348">
            <v>37260</v>
          </cell>
          <cell r="I348">
            <v>38230</v>
          </cell>
          <cell r="J348" t="str">
            <v>по пред.,но не ранее 31.08.2004</v>
          </cell>
        </row>
        <row r="349">
          <cell r="A349" t="str">
            <v>51206810690000014001</v>
          </cell>
          <cell r="B349" t="str">
            <v>Министерство финансов РФ</v>
          </cell>
          <cell r="C349" t="str">
            <v>VII-АПК 0011027</v>
          </cell>
          <cell r="D349">
            <v>1</v>
          </cell>
          <cell r="E349">
            <v>10000</v>
          </cell>
          <cell r="F349">
            <v>3900</v>
          </cell>
          <cell r="G349">
            <v>34943</v>
          </cell>
          <cell r="H349">
            <v>37260</v>
          </cell>
          <cell r="I349">
            <v>38230</v>
          </cell>
          <cell r="J349" t="str">
            <v>по пред.,но не ранее 31.08.2004</v>
          </cell>
        </row>
        <row r="350">
          <cell r="A350" t="str">
            <v>51206810690000014001</v>
          </cell>
          <cell r="B350" t="str">
            <v>Министерство финансов РФ</v>
          </cell>
          <cell r="C350" t="str">
            <v>VII-АПК 0011028</v>
          </cell>
          <cell r="D350">
            <v>1</v>
          </cell>
          <cell r="E350">
            <v>10000</v>
          </cell>
          <cell r="F350">
            <v>3900</v>
          </cell>
          <cell r="G350">
            <v>34943</v>
          </cell>
          <cell r="H350">
            <v>37260</v>
          </cell>
          <cell r="I350">
            <v>38230</v>
          </cell>
          <cell r="J350" t="str">
            <v>по пред.,но не ранее 31.08.2004</v>
          </cell>
        </row>
        <row r="351">
          <cell r="A351" t="str">
            <v>51206810690000014001</v>
          </cell>
          <cell r="B351" t="str">
            <v>Министерство финансов РФ</v>
          </cell>
          <cell r="C351" t="str">
            <v>VII-АПК 0011029</v>
          </cell>
          <cell r="D351">
            <v>1</v>
          </cell>
          <cell r="E351">
            <v>10000</v>
          </cell>
          <cell r="F351">
            <v>3900</v>
          </cell>
          <cell r="G351">
            <v>34943</v>
          </cell>
          <cell r="H351">
            <v>37260</v>
          </cell>
          <cell r="I351">
            <v>38230</v>
          </cell>
          <cell r="J351" t="str">
            <v>по пред.,но не ранее 31.08.2004</v>
          </cell>
        </row>
        <row r="352">
          <cell r="A352" t="str">
            <v>51206810690000014001</v>
          </cell>
          <cell r="B352" t="str">
            <v>Министерство финансов РФ</v>
          </cell>
          <cell r="C352" t="str">
            <v>VII-АПК 0011030</v>
          </cell>
          <cell r="D352">
            <v>1</v>
          </cell>
          <cell r="E352">
            <v>10000</v>
          </cell>
          <cell r="F352">
            <v>3900</v>
          </cell>
          <cell r="G352">
            <v>34943</v>
          </cell>
          <cell r="H352">
            <v>37260</v>
          </cell>
          <cell r="I352">
            <v>38230</v>
          </cell>
          <cell r="J352" t="str">
            <v>по пред.,но не ранее 31.08.2004</v>
          </cell>
        </row>
        <row r="353">
          <cell r="A353" t="str">
            <v>51206810690000014001</v>
          </cell>
          <cell r="B353" t="str">
            <v>Министерство финансов РФ</v>
          </cell>
          <cell r="C353" t="str">
            <v>VII-АПК 0011031</v>
          </cell>
          <cell r="D353">
            <v>1</v>
          </cell>
          <cell r="E353">
            <v>10000</v>
          </cell>
          <cell r="F353">
            <v>3900</v>
          </cell>
          <cell r="G353">
            <v>34943</v>
          </cell>
          <cell r="H353">
            <v>37260</v>
          </cell>
          <cell r="I353">
            <v>38230</v>
          </cell>
          <cell r="J353" t="str">
            <v>по пред.,но не ранее 31.08.2004</v>
          </cell>
        </row>
        <row r="354">
          <cell r="A354" t="str">
            <v>51206810690000014001</v>
          </cell>
          <cell r="B354" t="str">
            <v>Министерство финансов РФ</v>
          </cell>
          <cell r="C354" t="str">
            <v>VII-АПК 0011032</v>
          </cell>
          <cell r="D354">
            <v>1</v>
          </cell>
          <cell r="E354">
            <v>10000</v>
          </cell>
          <cell r="F354">
            <v>3900</v>
          </cell>
          <cell r="G354">
            <v>34943</v>
          </cell>
          <cell r="H354">
            <v>37260</v>
          </cell>
          <cell r="I354">
            <v>38230</v>
          </cell>
          <cell r="J354" t="str">
            <v>по пред.,но не ранее 31.08.2004</v>
          </cell>
        </row>
        <row r="355">
          <cell r="A355" t="str">
            <v>51206810690000014001</v>
          </cell>
          <cell r="B355" t="str">
            <v>Министерство финансов РФ</v>
          </cell>
          <cell r="C355" t="str">
            <v>VII-АПК 0011033</v>
          </cell>
          <cell r="D355">
            <v>1</v>
          </cell>
          <cell r="E355">
            <v>10000</v>
          </cell>
          <cell r="F355">
            <v>3900</v>
          </cell>
          <cell r="G355">
            <v>34943</v>
          </cell>
          <cell r="H355">
            <v>37260</v>
          </cell>
          <cell r="I355">
            <v>38230</v>
          </cell>
          <cell r="J355" t="str">
            <v>по пред.,но не ранее 31.08.2004</v>
          </cell>
        </row>
        <row r="356">
          <cell r="A356" t="str">
            <v>51206810690000014001</v>
          </cell>
          <cell r="B356" t="str">
            <v>Министерство финансов РФ</v>
          </cell>
          <cell r="C356" t="str">
            <v>VII-АПК 0011034</v>
          </cell>
          <cell r="D356">
            <v>1</v>
          </cell>
          <cell r="E356">
            <v>10000</v>
          </cell>
          <cell r="F356">
            <v>3900</v>
          </cell>
          <cell r="G356">
            <v>34943</v>
          </cell>
          <cell r="H356">
            <v>37260</v>
          </cell>
          <cell r="I356">
            <v>38230</v>
          </cell>
          <cell r="J356" t="str">
            <v>по пред.,но не ранее 31.08.2004</v>
          </cell>
        </row>
        <row r="357">
          <cell r="A357" t="str">
            <v>51206810690000014001</v>
          </cell>
          <cell r="B357" t="str">
            <v>Министерство финансов РФ</v>
          </cell>
          <cell r="C357" t="str">
            <v>VII-АПК 0011035</v>
          </cell>
          <cell r="D357">
            <v>1</v>
          </cell>
          <cell r="E357">
            <v>10000</v>
          </cell>
          <cell r="F357">
            <v>3900</v>
          </cell>
          <cell r="G357">
            <v>34943</v>
          </cell>
          <cell r="H357">
            <v>37260</v>
          </cell>
          <cell r="I357">
            <v>38230</v>
          </cell>
          <cell r="J357" t="str">
            <v>по пред.,но не ранее 31.08.2004</v>
          </cell>
        </row>
        <row r="358">
          <cell r="A358" t="str">
            <v>51206810690000014001</v>
          </cell>
          <cell r="B358" t="str">
            <v>Министерство финансов РФ</v>
          </cell>
          <cell r="C358" t="str">
            <v>VII-АПК 0011036</v>
          </cell>
          <cell r="D358">
            <v>1</v>
          </cell>
          <cell r="E358">
            <v>10000</v>
          </cell>
          <cell r="F358">
            <v>3900</v>
          </cell>
          <cell r="G358">
            <v>34943</v>
          </cell>
          <cell r="H358">
            <v>37260</v>
          </cell>
          <cell r="I358">
            <v>38230</v>
          </cell>
          <cell r="J358" t="str">
            <v>по пред.,но не ранее 31.08.2004</v>
          </cell>
        </row>
        <row r="359">
          <cell r="A359" t="str">
            <v>51206810690000014001</v>
          </cell>
          <cell r="B359" t="str">
            <v>Министерство финансов РФ</v>
          </cell>
          <cell r="C359" t="str">
            <v>VII-АПК 0011037</v>
          </cell>
          <cell r="D359">
            <v>1</v>
          </cell>
          <cell r="E359">
            <v>10000</v>
          </cell>
          <cell r="F359">
            <v>3900</v>
          </cell>
          <cell r="G359">
            <v>34943</v>
          </cell>
          <cell r="H359">
            <v>37260</v>
          </cell>
          <cell r="I359">
            <v>38230</v>
          </cell>
          <cell r="J359" t="str">
            <v>по пред.,но не ранее 31.08.2004</v>
          </cell>
        </row>
        <row r="360">
          <cell r="A360" t="str">
            <v>51206810690000014001</v>
          </cell>
          <cell r="B360" t="str">
            <v>Министерство финансов РФ</v>
          </cell>
          <cell r="C360" t="str">
            <v>VII-АПК 0011038</v>
          </cell>
          <cell r="D360">
            <v>1</v>
          </cell>
          <cell r="E360">
            <v>10000</v>
          </cell>
          <cell r="F360">
            <v>3900</v>
          </cell>
          <cell r="G360">
            <v>34943</v>
          </cell>
          <cell r="H360">
            <v>37260</v>
          </cell>
          <cell r="I360">
            <v>38230</v>
          </cell>
          <cell r="J360" t="str">
            <v>по пред.,но не ранее 31.08.2004</v>
          </cell>
        </row>
        <row r="361">
          <cell r="A361" t="str">
            <v>51206810690000014001</v>
          </cell>
          <cell r="B361" t="str">
            <v>Министерство финансов РФ</v>
          </cell>
          <cell r="C361" t="str">
            <v>VII-АПК 0011039</v>
          </cell>
          <cell r="D361">
            <v>1</v>
          </cell>
          <cell r="E361">
            <v>10000</v>
          </cell>
          <cell r="F361">
            <v>3900</v>
          </cell>
          <cell r="G361">
            <v>34943</v>
          </cell>
          <cell r="H361">
            <v>37260</v>
          </cell>
          <cell r="I361">
            <v>38230</v>
          </cell>
          <cell r="J361" t="str">
            <v>по пред.,но не ранее 31.08.2004</v>
          </cell>
        </row>
        <row r="362">
          <cell r="A362" t="str">
            <v>51206810690000014001</v>
          </cell>
          <cell r="B362" t="str">
            <v>Министерство финансов РФ</v>
          </cell>
          <cell r="C362" t="str">
            <v>VII-АПК 0011040</v>
          </cell>
          <cell r="D362">
            <v>1</v>
          </cell>
          <cell r="E362">
            <v>10000</v>
          </cell>
          <cell r="F362">
            <v>3900</v>
          </cell>
          <cell r="G362">
            <v>34943</v>
          </cell>
          <cell r="H362">
            <v>37260</v>
          </cell>
          <cell r="I362">
            <v>38230</v>
          </cell>
          <cell r="J362" t="str">
            <v>по пред.,но не ранее 31.08.2004</v>
          </cell>
        </row>
        <row r="363">
          <cell r="A363" t="str">
            <v>51206810690000014001</v>
          </cell>
          <cell r="B363" t="str">
            <v>Министерство финансов РФ</v>
          </cell>
          <cell r="C363" t="str">
            <v>VII-АПК 0011041</v>
          </cell>
          <cell r="D363">
            <v>1</v>
          </cell>
          <cell r="E363">
            <v>10000</v>
          </cell>
          <cell r="F363">
            <v>3900</v>
          </cell>
          <cell r="G363">
            <v>34943</v>
          </cell>
          <cell r="H363">
            <v>37260</v>
          </cell>
          <cell r="I363">
            <v>38230</v>
          </cell>
          <cell r="J363" t="str">
            <v>по пред.,но не ранее 31.08.2004</v>
          </cell>
        </row>
        <row r="364">
          <cell r="A364" t="str">
            <v>51206810690000014001</v>
          </cell>
          <cell r="B364" t="str">
            <v>Министерство финансов РФ</v>
          </cell>
          <cell r="C364" t="str">
            <v>VII-АПК 0011042</v>
          </cell>
          <cell r="D364">
            <v>1</v>
          </cell>
          <cell r="E364">
            <v>10000</v>
          </cell>
          <cell r="F364">
            <v>3900</v>
          </cell>
          <cell r="G364">
            <v>34943</v>
          </cell>
          <cell r="H364">
            <v>37260</v>
          </cell>
          <cell r="I364">
            <v>38230</v>
          </cell>
          <cell r="J364" t="str">
            <v>по пред.,но не ранее 31.08.2004</v>
          </cell>
        </row>
        <row r="365">
          <cell r="A365" t="str">
            <v>51206810690000014001</v>
          </cell>
          <cell r="B365" t="str">
            <v>Министерство финансов РФ</v>
          </cell>
          <cell r="C365" t="str">
            <v>VII-АПК 0011043</v>
          </cell>
          <cell r="D365">
            <v>1</v>
          </cell>
          <cell r="E365">
            <v>10000</v>
          </cell>
          <cell r="F365">
            <v>3900</v>
          </cell>
          <cell r="G365">
            <v>34943</v>
          </cell>
          <cell r="H365">
            <v>37260</v>
          </cell>
          <cell r="I365">
            <v>38230</v>
          </cell>
          <cell r="J365" t="str">
            <v>по пред.,но не ранее 31.08.2004</v>
          </cell>
        </row>
        <row r="366">
          <cell r="A366" t="str">
            <v>51206810690000014001</v>
          </cell>
          <cell r="B366" t="str">
            <v>Министерство финансов РФ</v>
          </cell>
          <cell r="C366" t="str">
            <v>VII-АПК 0011044</v>
          </cell>
          <cell r="D366">
            <v>1</v>
          </cell>
          <cell r="E366">
            <v>10000</v>
          </cell>
          <cell r="F366">
            <v>3900</v>
          </cell>
          <cell r="G366">
            <v>34943</v>
          </cell>
          <cell r="H366">
            <v>37260</v>
          </cell>
          <cell r="I366">
            <v>38230</v>
          </cell>
          <cell r="J366" t="str">
            <v>по пред.,но не ранее 31.08.2004</v>
          </cell>
        </row>
        <row r="367">
          <cell r="A367" t="str">
            <v>51206810690000014001</v>
          </cell>
          <cell r="B367" t="str">
            <v>Министерство финансов РФ</v>
          </cell>
          <cell r="C367" t="str">
            <v>VII-АПК 0011045</v>
          </cell>
          <cell r="D367">
            <v>1</v>
          </cell>
          <cell r="E367">
            <v>10000</v>
          </cell>
          <cell r="F367">
            <v>3900</v>
          </cell>
          <cell r="G367">
            <v>34943</v>
          </cell>
          <cell r="H367">
            <v>37260</v>
          </cell>
          <cell r="I367">
            <v>38230</v>
          </cell>
          <cell r="J367" t="str">
            <v>по пред.,но не ранее 31.08.2004</v>
          </cell>
        </row>
        <row r="368">
          <cell r="A368" t="str">
            <v>51206810690000014001</v>
          </cell>
          <cell r="B368" t="str">
            <v>Министерство финансов РФ</v>
          </cell>
          <cell r="C368" t="str">
            <v>VII-АПК 0011046</v>
          </cell>
          <cell r="D368">
            <v>1</v>
          </cell>
          <cell r="E368">
            <v>10000</v>
          </cell>
          <cell r="F368">
            <v>3900</v>
          </cell>
          <cell r="G368">
            <v>34943</v>
          </cell>
          <cell r="H368">
            <v>37260</v>
          </cell>
          <cell r="I368">
            <v>38230</v>
          </cell>
          <cell r="J368" t="str">
            <v>по пред.,но не ранее 31.08.2004</v>
          </cell>
        </row>
        <row r="369">
          <cell r="A369" t="str">
            <v>51206810690000014001</v>
          </cell>
          <cell r="B369" t="str">
            <v>Министерство финансов РФ</v>
          </cell>
          <cell r="C369" t="str">
            <v>VII-АПК 0011047</v>
          </cell>
          <cell r="D369">
            <v>1</v>
          </cell>
          <cell r="E369">
            <v>10000</v>
          </cell>
          <cell r="F369">
            <v>3900</v>
          </cell>
          <cell r="G369">
            <v>34943</v>
          </cell>
          <cell r="H369">
            <v>37260</v>
          </cell>
          <cell r="I369">
            <v>38230</v>
          </cell>
          <cell r="J369" t="str">
            <v>по пред.,но не ранее 31.08.2004</v>
          </cell>
        </row>
        <row r="370">
          <cell r="A370" t="str">
            <v>51206810690000014001</v>
          </cell>
          <cell r="B370" t="str">
            <v>Министерство финансов РФ</v>
          </cell>
          <cell r="C370" t="str">
            <v>VII-АПК 0011048</v>
          </cell>
          <cell r="D370">
            <v>1</v>
          </cell>
          <cell r="E370">
            <v>10000</v>
          </cell>
          <cell r="F370">
            <v>3900</v>
          </cell>
          <cell r="G370">
            <v>34943</v>
          </cell>
          <cell r="H370">
            <v>37260</v>
          </cell>
          <cell r="I370">
            <v>38230</v>
          </cell>
          <cell r="J370" t="str">
            <v>по пред.,но не ранее 31.08.2004</v>
          </cell>
        </row>
        <row r="371">
          <cell r="A371" t="str">
            <v>51206810690000014001</v>
          </cell>
          <cell r="B371" t="str">
            <v>Министерство финансов РФ</v>
          </cell>
          <cell r="C371" t="str">
            <v>VII-АПК 0011049</v>
          </cell>
          <cell r="D371">
            <v>1</v>
          </cell>
          <cell r="E371">
            <v>10000</v>
          </cell>
          <cell r="F371">
            <v>3900</v>
          </cell>
          <cell r="G371">
            <v>34943</v>
          </cell>
          <cell r="H371">
            <v>37260</v>
          </cell>
          <cell r="I371">
            <v>38230</v>
          </cell>
          <cell r="J371" t="str">
            <v>по пред.,но не ранее 31.08.2004</v>
          </cell>
        </row>
        <row r="372">
          <cell r="A372" t="str">
            <v>51206810690000014001</v>
          </cell>
          <cell r="B372" t="str">
            <v>Министерство финансов РФ</v>
          </cell>
          <cell r="C372" t="str">
            <v>VII-АПК 0011050</v>
          </cell>
          <cell r="D372">
            <v>1</v>
          </cell>
          <cell r="E372">
            <v>10000</v>
          </cell>
          <cell r="F372">
            <v>3900</v>
          </cell>
          <cell r="G372">
            <v>34943</v>
          </cell>
          <cell r="H372">
            <v>37260</v>
          </cell>
          <cell r="I372">
            <v>38230</v>
          </cell>
          <cell r="J372" t="str">
            <v>по пред.,но не ранее 31.08.2004</v>
          </cell>
        </row>
        <row r="373">
          <cell r="A373" t="str">
            <v>51206810690000014001</v>
          </cell>
          <cell r="B373" t="str">
            <v>Министерство финансов РФ</v>
          </cell>
          <cell r="C373" t="str">
            <v>VII-АПК 0011051</v>
          </cell>
          <cell r="D373">
            <v>1</v>
          </cell>
          <cell r="E373">
            <v>10000</v>
          </cell>
          <cell r="F373">
            <v>3900</v>
          </cell>
          <cell r="G373">
            <v>34943</v>
          </cell>
          <cell r="H373">
            <v>37260</v>
          </cell>
          <cell r="I373">
            <v>38230</v>
          </cell>
          <cell r="J373" t="str">
            <v>по пред.,но не ранее 31.08.2004</v>
          </cell>
        </row>
        <row r="374">
          <cell r="A374" t="str">
            <v>51206810690000014001</v>
          </cell>
          <cell r="B374" t="str">
            <v>Министерство финансов РФ</v>
          </cell>
          <cell r="C374" t="str">
            <v>VII-АПК 0011052</v>
          </cell>
          <cell r="D374">
            <v>1</v>
          </cell>
          <cell r="E374">
            <v>10000</v>
          </cell>
          <cell r="F374">
            <v>3900</v>
          </cell>
          <cell r="G374">
            <v>34943</v>
          </cell>
          <cell r="H374">
            <v>37260</v>
          </cell>
          <cell r="I374">
            <v>38230</v>
          </cell>
          <cell r="J374" t="str">
            <v>по пред.,но не ранее 31.08.2004</v>
          </cell>
        </row>
        <row r="375">
          <cell r="A375" t="str">
            <v>51206810690000014001</v>
          </cell>
          <cell r="B375" t="str">
            <v>Министерство финансов РФ</v>
          </cell>
          <cell r="C375" t="str">
            <v>VII-АПК 0011053</v>
          </cell>
          <cell r="D375">
            <v>1</v>
          </cell>
          <cell r="E375">
            <v>10000</v>
          </cell>
          <cell r="F375">
            <v>3900</v>
          </cell>
          <cell r="G375">
            <v>34943</v>
          </cell>
          <cell r="H375">
            <v>37260</v>
          </cell>
          <cell r="I375">
            <v>38230</v>
          </cell>
          <cell r="J375" t="str">
            <v>по пред.,но не ранее 31.08.2004</v>
          </cell>
        </row>
        <row r="376">
          <cell r="A376" t="str">
            <v>51206810690000014001</v>
          </cell>
          <cell r="B376" t="str">
            <v>Министерство финансов РФ</v>
          </cell>
          <cell r="C376" t="str">
            <v>VII-АПК 0011054</v>
          </cell>
          <cell r="D376">
            <v>1</v>
          </cell>
          <cell r="E376">
            <v>10000</v>
          </cell>
          <cell r="F376">
            <v>3900</v>
          </cell>
          <cell r="G376">
            <v>34943</v>
          </cell>
          <cell r="H376">
            <v>37260</v>
          </cell>
          <cell r="I376">
            <v>38230</v>
          </cell>
          <cell r="J376" t="str">
            <v>по пред.,но не ранее 31.08.2004</v>
          </cell>
        </row>
        <row r="377">
          <cell r="A377" t="str">
            <v>51206810690000014001</v>
          </cell>
          <cell r="B377" t="str">
            <v>Министерство финансов РФ</v>
          </cell>
          <cell r="C377" t="str">
            <v>VII-АПК 0011055</v>
          </cell>
          <cell r="D377">
            <v>1</v>
          </cell>
          <cell r="E377">
            <v>10000</v>
          </cell>
          <cell r="F377">
            <v>3900</v>
          </cell>
          <cell r="G377">
            <v>34943</v>
          </cell>
          <cell r="H377">
            <v>37260</v>
          </cell>
          <cell r="I377">
            <v>38230</v>
          </cell>
          <cell r="J377" t="str">
            <v>по пред.,но не ранее 31.08.2004</v>
          </cell>
        </row>
        <row r="378">
          <cell r="A378" t="str">
            <v>51206810690000014001</v>
          </cell>
          <cell r="B378" t="str">
            <v>Министерство финансов РФ</v>
          </cell>
          <cell r="C378" t="str">
            <v>VII-АПК 0011056</v>
          </cell>
          <cell r="D378">
            <v>1</v>
          </cell>
          <cell r="E378">
            <v>10000</v>
          </cell>
          <cell r="F378">
            <v>3900</v>
          </cell>
          <cell r="G378">
            <v>34943</v>
          </cell>
          <cell r="H378">
            <v>37260</v>
          </cell>
          <cell r="I378">
            <v>38230</v>
          </cell>
          <cell r="J378" t="str">
            <v>по пред.,но не ранее 31.08.2004</v>
          </cell>
        </row>
        <row r="379">
          <cell r="A379" t="str">
            <v>51206810690000014001</v>
          </cell>
          <cell r="B379" t="str">
            <v>Министерство финансов РФ</v>
          </cell>
          <cell r="C379" t="str">
            <v>VII-АПК 0011057</v>
          </cell>
          <cell r="D379">
            <v>1</v>
          </cell>
          <cell r="E379">
            <v>10000</v>
          </cell>
          <cell r="F379">
            <v>3900</v>
          </cell>
          <cell r="G379">
            <v>34943</v>
          </cell>
          <cell r="H379">
            <v>37260</v>
          </cell>
          <cell r="I379">
            <v>38230</v>
          </cell>
          <cell r="J379" t="str">
            <v>по пред.,но не ранее 31.08.2004</v>
          </cell>
        </row>
        <row r="380">
          <cell r="A380" t="str">
            <v>51206810690000014001</v>
          </cell>
          <cell r="B380" t="str">
            <v>Министерство финансов РФ</v>
          </cell>
          <cell r="C380" t="str">
            <v>VII-АПК 0011058</v>
          </cell>
          <cell r="D380">
            <v>1</v>
          </cell>
          <cell r="E380">
            <v>10000</v>
          </cell>
          <cell r="F380">
            <v>3900</v>
          </cell>
          <cell r="G380">
            <v>34943</v>
          </cell>
          <cell r="H380">
            <v>37260</v>
          </cell>
          <cell r="I380">
            <v>38230</v>
          </cell>
          <cell r="J380" t="str">
            <v>по пред.,но не ранее 31.08.2004</v>
          </cell>
        </row>
        <row r="381">
          <cell r="A381" t="str">
            <v>51206810690000014001</v>
          </cell>
          <cell r="B381" t="str">
            <v>Министерство финансов РФ</v>
          </cell>
          <cell r="C381" t="str">
            <v>VII-АПК 0011059</v>
          </cell>
          <cell r="D381">
            <v>1</v>
          </cell>
          <cell r="E381">
            <v>10000</v>
          </cell>
          <cell r="F381">
            <v>3900</v>
          </cell>
          <cell r="G381">
            <v>34943</v>
          </cell>
          <cell r="H381">
            <v>37260</v>
          </cell>
          <cell r="I381">
            <v>38230</v>
          </cell>
          <cell r="J381" t="str">
            <v>по пред.,но не ранее 31.08.2004</v>
          </cell>
        </row>
        <row r="382">
          <cell r="A382" t="str">
            <v>51206810690000014001</v>
          </cell>
          <cell r="B382" t="str">
            <v>Министерство финансов РФ</v>
          </cell>
          <cell r="C382" t="str">
            <v>VII-АПК 0011060</v>
          </cell>
          <cell r="D382">
            <v>1</v>
          </cell>
          <cell r="E382">
            <v>10000</v>
          </cell>
          <cell r="F382">
            <v>3900</v>
          </cell>
          <cell r="G382">
            <v>34943</v>
          </cell>
          <cell r="H382">
            <v>37260</v>
          </cell>
          <cell r="I382">
            <v>38230</v>
          </cell>
          <cell r="J382" t="str">
            <v>по пред.,но не ранее 31.08.2004</v>
          </cell>
        </row>
        <row r="383">
          <cell r="A383" t="str">
            <v>51206810690000014001</v>
          </cell>
          <cell r="B383" t="str">
            <v>Министерство финансов РФ</v>
          </cell>
          <cell r="C383" t="str">
            <v>VII-АПК 0011061</v>
          </cell>
          <cell r="D383">
            <v>1</v>
          </cell>
          <cell r="E383">
            <v>10000</v>
          </cell>
          <cell r="F383">
            <v>3900</v>
          </cell>
          <cell r="G383">
            <v>34943</v>
          </cell>
          <cell r="H383">
            <v>37260</v>
          </cell>
          <cell r="I383">
            <v>38230</v>
          </cell>
          <cell r="J383" t="str">
            <v>по пред.,но не ранее 31.08.2004</v>
          </cell>
        </row>
        <row r="384">
          <cell r="A384" t="str">
            <v>51206810690000014001</v>
          </cell>
          <cell r="B384" t="str">
            <v>Министерство финансов РФ</v>
          </cell>
          <cell r="C384" t="str">
            <v>VII-АПК 0011062</v>
          </cell>
          <cell r="D384">
            <v>1</v>
          </cell>
          <cell r="E384">
            <v>10000</v>
          </cell>
          <cell r="F384">
            <v>3900</v>
          </cell>
          <cell r="G384">
            <v>34943</v>
          </cell>
          <cell r="H384">
            <v>37260</v>
          </cell>
          <cell r="I384">
            <v>38230</v>
          </cell>
          <cell r="J384" t="str">
            <v>по пред.,но не ранее 31.08.2004</v>
          </cell>
        </row>
        <row r="385">
          <cell r="A385" t="str">
            <v>51206810690000014001</v>
          </cell>
          <cell r="B385" t="str">
            <v>Министерство финансов РФ</v>
          </cell>
          <cell r="C385" t="str">
            <v>VII-АПК 0011063</v>
          </cell>
          <cell r="D385">
            <v>1</v>
          </cell>
          <cell r="E385">
            <v>10000</v>
          </cell>
          <cell r="F385">
            <v>3900</v>
          </cell>
          <cell r="G385">
            <v>34943</v>
          </cell>
          <cell r="H385">
            <v>37260</v>
          </cell>
          <cell r="I385">
            <v>38230</v>
          </cell>
          <cell r="J385" t="str">
            <v>по пред.,но не ранее 31.08.2004</v>
          </cell>
        </row>
        <row r="386">
          <cell r="A386" t="str">
            <v>51206810690000014001</v>
          </cell>
          <cell r="B386" t="str">
            <v>Министерство финансов РФ</v>
          </cell>
          <cell r="C386" t="str">
            <v>VII-АПК 0011064</v>
          </cell>
          <cell r="D386">
            <v>1</v>
          </cell>
          <cell r="E386">
            <v>10000</v>
          </cell>
          <cell r="F386">
            <v>3900</v>
          </cell>
          <cell r="G386">
            <v>34943</v>
          </cell>
          <cell r="H386">
            <v>37260</v>
          </cell>
          <cell r="I386">
            <v>38230</v>
          </cell>
          <cell r="J386" t="str">
            <v>по пред.,но не ранее 31.08.2004</v>
          </cell>
        </row>
        <row r="387">
          <cell r="A387" t="str">
            <v>51206810690000014001</v>
          </cell>
          <cell r="B387" t="str">
            <v>Министерство финансов РФ</v>
          </cell>
          <cell r="C387" t="str">
            <v>VII-АПК 0011065</v>
          </cell>
          <cell r="D387">
            <v>1</v>
          </cell>
          <cell r="E387">
            <v>10000</v>
          </cell>
          <cell r="F387">
            <v>3900</v>
          </cell>
          <cell r="G387">
            <v>34943</v>
          </cell>
          <cell r="H387">
            <v>37260</v>
          </cell>
          <cell r="I387">
            <v>38230</v>
          </cell>
          <cell r="J387" t="str">
            <v>по пред.,но не ранее 31.08.2004</v>
          </cell>
        </row>
        <row r="388">
          <cell r="A388" t="str">
            <v>51206810690000014001</v>
          </cell>
          <cell r="B388" t="str">
            <v>Министерство финансов РФ</v>
          </cell>
          <cell r="C388" t="str">
            <v>VII-АПК 0011066</v>
          </cell>
          <cell r="D388">
            <v>1</v>
          </cell>
          <cell r="E388">
            <v>10000</v>
          </cell>
          <cell r="F388">
            <v>3900</v>
          </cell>
          <cell r="G388">
            <v>34943</v>
          </cell>
          <cell r="H388">
            <v>37260</v>
          </cell>
          <cell r="I388">
            <v>38230</v>
          </cell>
          <cell r="J388" t="str">
            <v>по пред.,но не ранее 31.08.2004</v>
          </cell>
        </row>
        <row r="389">
          <cell r="A389" t="str">
            <v>51206810690000014001</v>
          </cell>
          <cell r="B389" t="str">
            <v>Министерство финансов РФ</v>
          </cell>
          <cell r="C389" t="str">
            <v>VII-АПК 0011067</v>
          </cell>
          <cell r="D389">
            <v>1</v>
          </cell>
          <cell r="E389">
            <v>10000</v>
          </cell>
          <cell r="F389">
            <v>3900</v>
          </cell>
          <cell r="G389">
            <v>34943</v>
          </cell>
          <cell r="H389">
            <v>37260</v>
          </cell>
          <cell r="I389">
            <v>38230</v>
          </cell>
          <cell r="J389" t="str">
            <v>по пред.,но не ранее 31.08.2004</v>
          </cell>
        </row>
        <row r="390">
          <cell r="A390" t="str">
            <v>51206810690000014001</v>
          </cell>
          <cell r="B390" t="str">
            <v>Министерство финансов РФ</v>
          </cell>
          <cell r="C390" t="str">
            <v>VII-АПК 0011068</v>
          </cell>
          <cell r="D390">
            <v>1</v>
          </cell>
          <cell r="E390">
            <v>10000</v>
          </cell>
          <cell r="F390">
            <v>3900</v>
          </cell>
          <cell r="G390">
            <v>34943</v>
          </cell>
          <cell r="H390">
            <v>37260</v>
          </cell>
          <cell r="I390">
            <v>38230</v>
          </cell>
          <cell r="J390" t="str">
            <v>по пред.,но не ранее 31.08.2004</v>
          </cell>
        </row>
        <row r="391">
          <cell r="A391" t="str">
            <v>51206810690000014001</v>
          </cell>
          <cell r="B391" t="str">
            <v>Министерство финансов РФ</v>
          </cell>
          <cell r="C391" t="str">
            <v>VII-АПК 0011069</v>
          </cell>
          <cell r="D391">
            <v>1</v>
          </cell>
          <cell r="E391">
            <v>10000</v>
          </cell>
          <cell r="F391">
            <v>3900</v>
          </cell>
          <cell r="G391">
            <v>34943</v>
          </cell>
          <cell r="H391">
            <v>37260</v>
          </cell>
          <cell r="I391">
            <v>38230</v>
          </cell>
          <cell r="J391" t="str">
            <v>по пред.,но не ранее 31.08.2004</v>
          </cell>
        </row>
        <row r="392">
          <cell r="A392" t="str">
            <v>51206810690000014001</v>
          </cell>
          <cell r="B392" t="str">
            <v>Министерство финансов РФ</v>
          </cell>
          <cell r="C392" t="str">
            <v>VII-АПК 0020145</v>
          </cell>
          <cell r="D392">
            <v>1</v>
          </cell>
          <cell r="E392">
            <v>10000</v>
          </cell>
          <cell r="F392">
            <v>9500</v>
          </cell>
          <cell r="G392">
            <v>34943</v>
          </cell>
          <cell r="H392">
            <v>37260</v>
          </cell>
          <cell r="I392">
            <v>38230</v>
          </cell>
          <cell r="J392" t="str">
            <v>по пред.,но не ранее 31.08.2004</v>
          </cell>
        </row>
        <row r="393">
          <cell r="A393" t="str">
            <v>51206810690000014001</v>
          </cell>
          <cell r="B393" t="str">
            <v>Министерство финансов РФ</v>
          </cell>
          <cell r="C393" t="str">
            <v>VII-АПК 0020146</v>
          </cell>
          <cell r="D393">
            <v>1</v>
          </cell>
          <cell r="E393">
            <v>10000</v>
          </cell>
          <cell r="F393">
            <v>9500</v>
          </cell>
          <cell r="G393">
            <v>34943</v>
          </cell>
          <cell r="H393">
            <v>37260</v>
          </cell>
          <cell r="I393">
            <v>38230</v>
          </cell>
          <cell r="J393" t="str">
            <v>по пред.,но не ранее 31.08.2004</v>
          </cell>
        </row>
        <row r="394">
          <cell r="A394" t="str">
            <v>51206810690000014001</v>
          </cell>
          <cell r="B394" t="str">
            <v>Министерство финансов РФ</v>
          </cell>
          <cell r="C394" t="str">
            <v>VII-АПК 0020147</v>
          </cell>
          <cell r="D394">
            <v>1</v>
          </cell>
          <cell r="E394">
            <v>10000</v>
          </cell>
          <cell r="F394">
            <v>9500</v>
          </cell>
          <cell r="G394">
            <v>34943</v>
          </cell>
          <cell r="H394">
            <v>37260</v>
          </cell>
          <cell r="I394">
            <v>38230</v>
          </cell>
          <cell r="J394" t="str">
            <v>по пред.,но не ранее 31.08.2004</v>
          </cell>
        </row>
        <row r="395">
          <cell r="A395" t="str">
            <v>51206810690000014001</v>
          </cell>
          <cell r="B395" t="str">
            <v>Министерство финансов РФ</v>
          </cell>
          <cell r="C395" t="str">
            <v>VII-АПК 0020148</v>
          </cell>
          <cell r="D395">
            <v>1</v>
          </cell>
          <cell r="E395">
            <v>10000</v>
          </cell>
          <cell r="F395">
            <v>9500</v>
          </cell>
          <cell r="G395">
            <v>34943</v>
          </cell>
          <cell r="H395">
            <v>37260</v>
          </cell>
          <cell r="I395">
            <v>38230</v>
          </cell>
          <cell r="J395" t="str">
            <v>по пред.,но не ранее 31.08.2004</v>
          </cell>
        </row>
        <row r="396">
          <cell r="A396" t="str">
            <v>51206810690000014001</v>
          </cell>
          <cell r="B396" t="str">
            <v>Министерство финансов РФ</v>
          </cell>
          <cell r="C396" t="str">
            <v>VII-АПК 0020149</v>
          </cell>
          <cell r="D396">
            <v>1</v>
          </cell>
          <cell r="E396">
            <v>10000</v>
          </cell>
          <cell r="F396">
            <v>9500</v>
          </cell>
          <cell r="G396">
            <v>34943</v>
          </cell>
          <cell r="H396">
            <v>37260</v>
          </cell>
          <cell r="I396">
            <v>38230</v>
          </cell>
          <cell r="J396" t="str">
            <v>по пред.,но не ранее 31.08.2004</v>
          </cell>
        </row>
        <row r="397">
          <cell r="A397" t="str">
            <v>51206810690000014001</v>
          </cell>
          <cell r="B397" t="str">
            <v>Министерство финансов РФ</v>
          </cell>
          <cell r="C397" t="str">
            <v>VII-АПК 0022127</v>
          </cell>
          <cell r="D397">
            <v>1</v>
          </cell>
          <cell r="E397">
            <v>10000</v>
          </cell>
          <cell r="F397">
            <v>9819.08</v>
          </cell>
          <cell r="G397">
            <v>34943</v>
          </cell>
          <cell r="H397">
            <v>37260</v>
          </cell>
          <cell r="I397">
            <v>38230</v>
          </cell>
          <cell r="J397" t="str">
            <v>по пред.,но не ранее 31.08.2004</v>
          </cell>
        </row>
        <row r="398">
          <cell r="A398" t="str">
            <v>51206810690000014001</v>
          </cell>
          <cell r="B398" t="str">
            <v>Министерство финансов РФ</v>
          </cell>
          <cell r="C398" t="str">
            <v>VII-АПК 0022128</v>
          </cell>
          <cell r="D398">
            <v>1</v>
          </cell>
          <cell r="E398">
            <v>10000</v>
          </cell>
          <cell r="F398">
            <v>9819.08</v>
          </cell>
          <cell r="G398">
            <v>34943</v>
          </cell>
          <cell r="H398">
            <v>37260</v>
          </cell>
          <cell r="I398">
            <v>38230</v>
          </cell>
          <cell r="J398" t="str">
            <v>по пред.,но не ранее 31.08.2004</v>
          </cell>
        </row>
        <row r="399">
          <cell r="A399" t="str">
            <v>51206810690000014001</v>
          </cell>
          <cell r="B399" t="str">
            <v>Министерство финансов РФ</v>
          </cell>
          <cell r="C399" t="str">
            <v>VII-АПК 0022129</v>
          </cell>
          <cell r="D399">
            <v>1</v>
          </cell>
          <cell r="E399">
            <v>10000</v>
          </cell>
          <cell r="F399">
            <v>9819.08</v>
          </cell>
          <cell r="G399">
            <v>34943</v>
          </cell>
          <cell r="H399">
            <v>37260</v>
          </cell>
          <cell r="I399">
            <v>38230</v>
          </cell>
          <cell r="J399" t="str">
            <v>по пред.,но не ранее 31.08.2004</v>
          </cell>
        </row>
        <row r="400">
          <cell r="A400" t="str">
            <v>51206810690000014001</v>
          </cell>
          <cell r="B400" t="str">
            <v>Министерство финансов РФ</v>
          </cell>
          <cell r="C400" t="str">
            <v>VII-АПК 0022130</v>
          </cell>
          <cell r="D400">
            <v>1</v>
          </cell>
          <cell r="E400">
            <v>10000</v>
          </cell>
          <cell r="F400">
            <v>9819.08</v>
          </cell>
          <cell r="G400">
            <v>34943</v>
          </cell>
          <cell r="H400">
            <v>37260</v>
          </cell>
          <cell r="I400">
            <v>38230</v>
          </cell>
          <cell r="J400" t="str">
            <v>по пред.,но не ранее 31.08.2004</v>
          </cell>
        </row>
        <row r="401">
          <cell r="A401" t="str">
            <v>51206810690000014001</v>
          </cell>
          <cell r="B401" t="str">
            <v>Министерство финансов РФ</v>
          </cell>
          <cell r="C401" t="str">
            <v>VII-АПК 0022131</v>
          </cell>
          <cell r="D401">
            <v>1</v>
          </cell>
          <cell r="E401">
            <v>10000</v>
          </cell>
          <cell r="F401">
            <v>9819.08</v>
          </cell>
          <cell r="G401">
            <v>34943</v>
          </cell>
          <cell r="H401">
            <v>37260</v>
          </cell>
          <cell r="I401">
            <v>38230</v>
          </cell>
          <cell r="J401" t="str">
            <v>по пред.,но не ранее 31.08.2004</v>
          </cell>
        </row>
        <row r="402">
          <cell r="A402" t="str">
            <v>51206810690000014001</v>
          </cell>
          <cell r="B402" t="str">
            <v>Министерство финансов РФ</v>
          </cell>
          <cell r="C402" t="str">
            <v>VII-АПК 0022132</v>
          </cell>
          <cell r="D402">
            <v>1</v>
          </cell>
          <cell r="E402">
            <v>10000</v>
          </cell>
          <cell r="F402">
            <v>9819.08</v>
          </cell>
          <cell r="G402">
            <v>34943</v>
          </cell>
          <cell r="H402">
            <v>37260</v>
          </cell>
          <cell r="I402">
            <v>38230</v>
          </cell>
          <cell r="J402" t="str">
            <v>по пред.,но не ранее 31.08.2004</v>
          </cell>
        </row>
        <row r="403">
          <cell r="A403" t="str">
            <v>51206810690000014001</v>
          </cell>
          <cell r="B403" t="str">
            <v>Министерство финансов РФ</v>
          </cell>
          <cell r="C403" t="str">
            <v>VII-АПК 0022133</v>
          </cell>
          <cell r="D403">
            <v>1</v>
          </cell>
          <cell r="E403">
            <v>10000</v>
          </cell>
          <cell r="F403">
            <v>9819.08</v>
          </cell>
          <cell r="G403">
            <v>34943</v>
          </cell>
          <cell r="H403">
            <v>37260</v>
          </cell>
          <cell r="I403">
            <v>38230</v>
          </cell>
          <cell r="J403" t="str">
            <v>по пред.,но не ранее 31.08.2004</v>
          </cell>
        </row>
        <row r="404">
          <cell r="A404" t="str">
            <v>51206810690000014001</v>
          </cell>
          <cell r="B404" t="str">
            <v>Министерство финансов РФ</v>
          </cell>
          <cell r="C404" t="str">
            <v>VII-АПК 0023254</v>
          </cell>
          <cell r="D404">
            <v>1</v>
          </cell>
          <cell r="E404">
            <v>10000</v>
          </cell>
          <cell r="F404">
            <v>9393</v>
          </cell>
          <cell r="G404">
            <v>34943</v>
          </cell>
          <cell r="H404">
            <v>37260</v>
          </cell>
          <cell r="I404">
            <v>38230</v>
          </cell>
          <cell r="J404" t="str">
            <v>по пред.,но не ранее 31.08.2004</v>
          </cell>
        </row>
        <row r="405">
          <cell r="A405" t="str">
            <v>51206810690000014001</v>
          </cell>
          <cell r="B405" t="str">
            <v>Министерство финансов РФ</v>
          </cell>
          <cell r="C405" t="str">
            <v>VII-АПК 0023255</v>
          </cell>
          <cell r="D405">
            <v>1</v>
          </cell>
          <cell r="E405">
            <v>10000</v>
          </cell>
          <cell r="F405">
            <v>9393</v>
          </cell>
          <cell r="G405">
            <v>34943</v>
          </cell>
          <cell r="H405">
            <v>37260</v>
          </cell>
          <cell r="I405">
            <v>38230</v>
          </cell>
          <cell r="J405" t="str">
            <v>по пред.,но не ранее 31.08.2004</v>
          </cell>
        </row>
        <row r="406">
          <cell r="A406" t="str">
            <v>51206810690000014001</v>
          </cell>
          <cell r="B406" t="str">
            <v>Министерство финансов РФ</v>
          </cell>
          <cell r="C406" t="str">
            <v>VII-АПК 0032830</v>
          </cell>
          <cell r="D406">
            <v>1</v>
          </cell>
          <cell r="E406">
            <v>10000</v>
          </cell>
          <cell r="F406">
            <v>9500</v>
          </cell>
          <cell r="G406">
            <v>34943</v>
          </cell>
          <cell r="H406">
            <v>37260</v>
          </cell>
          <cell r="I406">
            <v>38230</v>
          </cell>
          <cell r="J406" t="str">
            <v>по пред.,но не ранее 31.08.2004</v>
          </cell>
        </row>
        <row r="407">
          <cell r="A407" t="str">
            <v>51206810690000014001</v>
          </cell>
          <cell r="B407" t="str">
            <v>Министерство финансов РФ</v>
          </cell>
          <cell r="C407" t="str">
            <v>VII-АПК 0032831</v>
          </cell>
          <cell r="D407">
            <v>1</v>
          </cell>
          <cell r="E407">
            <v>10000</v>
          </cell>
          <cell r="F407">
            <v>9500</v>
          </cell>
          <cell r="G407">
            <v>34943</v>
          </cell>
          <cell r="H407">
            <v>37260</v>
          </cell>
          <cell r="I407">
            <v>38230</v>
          </cell>
          <cell r="J407" t="str">
            <v>по пред.,но не ранее 31.08.2004</v>
          </cell>
        </row>
        <row r="408">
          <cell r="A408" t="str">
            <v>51206810690000014001</v>
          </cell>
          <cell r="B408" t="str">
            <v>Министерство финансов РФ</v>
          </cell>
          <cell r="C408" t="str">
            <v>VII-АПК 0032832</v>
          </cell>
          <cell r="D408">
            <v>1</v>
          </cell>
          <cell r="E408">
            <v>10000</v>
          </cell>
          <cell r="F408">
            <v>9500</v>
          </cell>
          <cell r="G408">
            <v>34943</v>
          </cell>
          <cell r="H408">
            <v>37260</v>
          </cell>
          <cell r="I408">
            <v>38230</v>
          </cell>
          <cell r="J408" t="str">
            <v>по пред.,но не ранее 31.08.2004</v>
          </cell>
        </row>
        <row r="409">
          <cell r="A409" t="str">
            <v>51206810690000014001</v>
          </cell>
          <cell r="B409" t="str">
            <v>Министерство финансов РФ</v>
          </cell>
          <cell r="C409" t="str">
            <v>VII-АПК 0032833</v>
          </cell>
          <cell r="D409">
            <v>1</v>
          </cell>
          <cell r="E409">
            <v>10000</v>
          </cell>
          <cell r="F409">
            <v>9500</v>
          </cell>
          <cell r="G409">
            <v>34943</v>
          </cell>
          <cell r="H409">
            <v>37260</v>
          </cell>
          <cell r="I409">
            <v>38230</v>
          </cell>
          <cell r="J409" t="str">
            <v>по пред.,но не ранее 31.08.2004</v>
          </cell>
        </row>
        <row r="410">
          <cell r="A410" t="str">
            <v>51206810690000014001</v>
          </cell>
          <cell r="B410" t="str">
            <v>Министерство финансов РФ</v>
          </cell>
          <cell r="C410" t="str">
            <v>VII-АПК 0032834</v>
          </cell>
          <cell r="D410">
            <v>1</v>
          </cell>
          <cell r="E410">
            <v>10000</v>
          </cell>
          <cell r="F410">
            <v>9500</v>
          </cell>
          <cell r="G410">
            <v>34943</v>
          </cell>
          <cell r="H410">
            <v>37260</v>
          </cell>
          <cell r="I410">
            <v>38230</v>
          </cell>
          <cell r="J410" t="str">
            <v>по пред.,но не ранее 31.08.2004</v>
          </cell>
        </row>
        <row r="411">
          <cell r="A411" t="str">
            <v>51206810690000014001</v>
          </cell>
          <cell r="B411" t="str">
            <v>Министерство финансов РФ</v>
          </cell>
          <cell r="C411" t="str">
            <v>VII-АПК 0032835</v>
          </cell>
          <cell r="D411">
            <v>1</v>
          </cell>
          <cell r="E411">
            <v>10000</v>
          </cell>
          <cell r="F411">
            <v>9500</v>
          </cell>
          <cell r="G411">
            <v>34943</v>
          </cell>
          <cell r="H411">
            <v>37260</v>
          </cell>
          <cell r="I411">
            <v>38230</v>
          </cell>
          <cell r="J411" t="str">
            <v>по пред.,но не ранее 31.08.2004</v>
          </cell>
        </row>
        <row r="412">
          <cell r="A412" t="str">
            <v>51206810690000014001</v>
          </cell>
          <cell r="B412" t="str">
            <v>Министерство финансов РФ</v>
          </cell>
          <cell r="C412" t="str">
            <v>VII-АПК 0032836</v>
          </cell>
          <cell r="D412">
            <v>1</v>
          </cell>
          <cell r="E412">
            <v>10000</v>
          </cell>
          <cell r="F412">
            <v>9500</v>
          </cell>
          <cell r="G412">
            <v>34943</v>
          </cell>
          <cell r="H412">
            <v>37260</v>
          </cell>
          <cell r="I412">
            <v>38230</v>
          </cell>
          <cell r="J412" t="str">
            <v>по пред.,но не ранее 31.08.2004</v>
          </cell>
        </row>
        <row r="413">
          <cell r="A413" t="str">
            <v>51206810690000014001</v>
          </cell>
          <cell r="B413" t="str">
            <v>Министерство финансов РФ</v>
          </cell>
          <cell r="C413" t="str">
            <v>VII-АПК 0032837</v>
          </cell>
          <cell r="D413">
            <v>1</v>
          </cell>
          <cell r="E413">
            <v>10000</v>
          </cell>
          <cell r="F413">
            <v>9500</v>
          </cell>
          <cell r="G413">
            <v>34943</v>
          </cell>
          <cell r="H413">
            <v>37260</v>
          </cell>
          <cell r="I413">
            <v>38230</v>
          </cell>
          <cell r="J413" t="str">
            <v>по пред.,но не ранее 31.08.2004</v>
          </cell>
        </row>
        <row r="414">
          <cell r="A414" t="str">
            <v>51206810690000014001</v>
          </cell>
          <cell r="B414" t="str">
            <v>Министерство финансов РФ</v>
          </cell>
          <cell r="C414" t="str">
            <v>VII-АПК 0032838</v>
          </cell>
          <cell r="D414">
            <v>1</v>
          </cell>
          <cell r="E414">
            <v>10000</v>
          </cell>
          <cell r="F414">
            <v>9500</v>
          </cell>
          <cell r="G414">
            <v>34943</v>
          </cell>
          <cell r="H414">
            <v>37260</v>
          </cell>
          <cell r="I414">
            <v>38230</v>
          </cell>
          <cell r="J414" t="str">
            <v>по пред.,но не ранее 31.08.2004</v>
          </cell>
        </row>
        <row r="415">
          <cell r="A415" t="str">
            <v>51206810690000014001</v>
          </cell>
          <cell r="B415" t="str">
            <v>Министерство финансов РФ</v>
          </cell>
          <cell r="C415" t="str">
            <v>VII-АПК 0032839</v>
          </cell>
          <cell r="D415">
            <v>1</v>
          </cell>
          <cell r="E415">
            <v>10000</v>
          </cell>
          <cell r="F415">
            <v>9500</v>
          </cell>
          <cell r="G415">
            <v>34943</v>
          </cell>
          <cell r="H415">
            <v>37260</v>
          </cell>
          <cell r="I415">
            <v>38230</v>
          </cell>
          <cell r="J415" t="str">
            <v>по пред.,но не ранее 31.08.2004</v>
          </cell>
        </row>
        <row r="416">
          <cell r="A416" t="str">
            <v>51206810690000014001</v>
          </cell>
          <cell r="B416" t="str">
            <v>Министерство финансов РФ</v>
          </cell>
          <cell r="C416" t="str">
            <v>VII-АПК 0032840</v>
          </cell>
          <cell r="D416">
            <v>1</v>
          </cell>
          <cell r="E416">
            <v>10000</v>
          </cell>
          <cell r="F416">
            <v>9500</v>
          </cell>
          <cell r="G416">
            <v>34943</v>
          </cell>
          <cell r="H416">
            <v>37260</v>
          </cell>
          <cell r="I416">
            <v>38230</v>
          </cell>
          <cell r="J416" t="str">
            <v>по пред.,но не ранее 31.08.2004</v>
          </cell>
        </row>
        <row r="417">
          <cell r="A417" t="str">
            <v>51206810690000014001</v>
          </cell>
          <cell r="B417" t="str">
            <v>Министерство финансов РФ</v>
          </cell>
          <cell r="C417" t="str">
            <v>VII-АПК 0032841</v>
          </cell>
          <cell r="D417">
            <v>1</v>
          </cell>
          <cell r="E417">
            <v>10000</v>
          </cell>
          <cell r="F417">
            <v>9500</v>
          </cell>
          <cell r="G417">
            <v>34943</v>
          </cell>
          <cell r="H417">
            <v>37260</v>
          </cell>
          <cell r="I417">
            <v>38230</v>
          </cell>
          <cell r="J417" t="str">
            <v>по пред.,но не ранее 31.08.2004</v>
          </cell>
        </row>
        <row r="418">
          <cell r="A418" t="str">
            <v>51206810690000014001</v>
          </cell>
          <cell r="B418" t="str">
            <v>Министерство финансов РФ</v>
          </cell>
          <cell r="C418" t="str">
            <v>VII-АПК 0032842</v>
          </cell>
          <cell r="D418">
            <v>1</v>
          </cell>
          <cell r="E418">
            <v>10000</v>
          </cell>
          <cell r="F418">
            <v>9500</v>
          </cell>
          <cell r="G418">
            <v>34943</v>
          </cell>
          <cell r="H418">
            <v>37260</v>
          </cell>
          <cell r="I418">
            <v>38230</v>
          </cell>
          <cell r="J418" t="str">
            <v>по пред.,но не ранее 31.08.2004</v>
          </cell>
        </row>
        <row r="419">
          <cell r="A419" t="str">
            <v>51206810690000014001</v>
          </cell>
          <cell r="B419" t="str">
            <v>Министерство финансов РФ</v>
          </cell>
          <cell r="C419" t="str">
            <v>VII-АПК 0032843</v>
          </cell>
          <cell r="D419">
            <v>1</v>
          </cell>
          <cell r="E419">
            <v>10000</v>
          </cell>
          <cell r="F419">
            <v>9500</v>
          </cell>
          <cell r="G419">
            <v>34943</v>
          </cell>
          <cell r="H419">
            <v>37260</v>
          </cell>
          <cell r="I419">
            <v>38230</v>
          </cell>
          <cell r="J419" t="str">
            <v>по пред.,но не ранее 31.08.2004</v>
          </cell>
        </row>
        <row r="420">
          <cell r="A420" t="str">
            <v>51206810690000014001</v>
          </cell>
          <cell r="B420" t="str">
            <v>Министерство финансов РФ</v>
          </cell>
          <cell r="C420" t="str">
            <v>VII-АПК 0032844</v>
          </cell>
          <cell r="D420">
            <v>1</v>
          </cell>
          <cell r="E420">
            <v>10000</v>
          </cell>
          <cell r="F420">
            <v>9500</v>
          </cell>
          <cell r="G420">
            <v>34943</v>
          </cell>
          <cell r="H420">
            <v>37260</v>
          </cell>
          <cell r="I420">
            <v>38230</v>
          </cell>
          <cell r="J420" t="str">
            <v>по пред.,но не ранее 31.08.2004</v>
          </cell>
        </row>
        <row r="421">
          <cell r="A421" t="str">
            <v>51206810690000014001</v>
          </cell>
          <cell r="B421" t="str">
            <v>Министерство финансов РФ</v>
          </cell>
          <cell r="C421" t="str">
            <v>VII-АПК 0032845</v>
          </cell>
          <cell r="D421">
            <v>1</v>
          </cell>
          <cell r="E421">
            <v>10000</v>
          </cell>
          <cell r="F421">
            <v>9500</v>
          </cell>
          <cell r="G421">
            <v>34943</v>
          </cell>
          <cell r="H421">
            <v>37260</v>
          </cell>
          <cell r="I421">
            <v>38230</v>
          </cell>
          <cell r="J421" t="str">
            <v>по пред.,но не ранее 31.08.2004</v>
          </cell>
        </row>
        <row r="422">
          <cell r="A422" t="str">
            <v>51206810690000014001</v>
          </cell>
          <cell r="B422" t="str">
            <v>Министерство финансов РФ</v>
          </cell>
          <cell r="C422" t="str">
            <v>VII-АПК 0032846</v>
          </cell>
          <cell r="D422">
            <v>1</v>
          </cell>
          <cell r="E422">
            <v>10000</v>
          </cell>
          <cell r="F422">
            <v>9500</v>
          </cell>
          <cell r="G422">
            <v>34943</v>
          </cell>
          <cell r="H422">
            <v>37260</v>
          </cell>
          <cell r="I422">
            <v>38230</v>
          </cell>
          <cell r="J422" t="str">
            <v>по пред.,но не ранее 31.08.2004</v>
          </cell>
        </row>
        <row r="423">
          <cell r="A423" t="str">
            <v>51206810690000014001</v>
          </cell>
          <cell r="B423" t="str">
            <v>Министерство финансов РФ</v>
          </cell>
          <cell r="C423" t="str">
            <v>VII-АПК 0032847</v>
          </cell>
          <cell r="D423">
            <v>1</v>
          </cell>
          <cell r="E423">
            <v>10000</v>
          </cell>
          <cell r="F423">
            <v>9500</v>
          </cell>
          <cell r="G423">
            <v>34943</v>
          </cell>
          <cell r="H423">
            <v>37260</v>
          </cell>
          <cell r="I423">
            <v>38230</v>
          </cell>
          <cell r="J423" t="str">
            <v>по пред.,но не ранее 31.08.2004</v>
          </cell>
        </row>
        <row r="424">
          <cell r="A424" t="str">
            <v>51206810777000514001</v>
          </cell>
          <cell r="B424" t="str">
            <v>Министерство финансов РФ</v>
          </cell>
          <cell r="C424" t="str">
            <v>VI-АПК 0003334</v>
          </cell>
          <cell r="D424">
            <v>1</v>
          </cell>
          <cell r="E424">
            <v>2802</v>
          </cell>
          <cell r="F424">
            <v>415.27</v>
          </cell>
          <cell r="G424">
            <v>34943</v>
          </cell>
          <cell r="H424">
            <v>37260</v>
          </cell>
          <cell r="I424">
            <v>37864</v>
          </cell>
          <cell r="J424" t="str">
            <v>по пред.,но не ранее 31.08.2003</v>
          </cell>
        </row>
        <row r="425">
          <cell r="A425" t="str">
            <v>51206810777000514001</v>
          </cell>
          <cell r="B425" t="str">
            <v>Министерство финансов РФ</v>
          </cell>
          <cell r="C425" t="str">
            <v>VI-АПК 0034955</v>
          </cell>
          <cell r="D425">
            <v>1</v>
          </cell>
          <cell r="E425">
            <v>10000</v>
          </cell>
          <cell r="F425">
            <v>1507.73</v>
          </cell>
          <cell r="G425">
            <v>34943</v>
          </cell>
          <cell r="H425">
            <v>37260</v>
          </cell>
          <cell r="I425">
            <v>37864</v>
          </cell>
          <cell r="J425" t="str">
            <v>по пред.,но не ранее 31.08.2003</v>
          </cell>
        </row>
        <row r="426">
          <cell r="A426" t="str">
            <v>51206810990000044001</v>
          </cell>
          <cell r="B426" t="str">
            <v>Министерство финансов РФ</v>
          </cell>
          <cell r="C426" t="str">
            <v>VI-АПК 0005996</v>
          </cell>
          <cell r="D426">
            <v>1</v>
          </cell>
          <cell r="E426">
            <v>50000</v>
          </cell>
          <cell r="F426">
            <v>50000</v>
          </cell>
          <cell r="G426">
            <v>34943</v>
          </cell>
          <cell r="H426">
            <v>37260</v>
          </cell>
          <cell r="I426">
            <v>37864</v>
          </cell>
          <cell r="J426" t="str">
            <v>по пред.,но не ранее 31.08.2003</v>
          </cell>
        </row>
        <row r="427">
          <cell r="A427" t="str">
            <v>51206810990000044001</v>
          </cell>
          <cell r="B427" t="str">
            <v>Министерство финансов РФ</v>
          </cell>
          <cell r="C427" t="str">
            <v>VI-АПК 0005997</v>
          </cell>
          <cell r="D427">
            <v>1</v>
          </cell>
          <cell r="E427">
            <v>50000</v>
          </cell>
          <cell r="F427">
            <v>50000</v>
          </cell>
          <cell r="G427">
            <v>34943</v>
          </cell>
          <cell r="H427">
            <v>37260</v>
          </cell>
          <cell r="I427">
            <v>37864</v>
          </cell>
          <cell r="J427" t="str">
            <v>по пред.,но не ранее 31.08.2003</v>
          </cell>
        </row>
        <row r="428">
          <cell r="A428" t="str">
            <v>51206810990000044001</v>
          </cell>
          <cell r="B428" t="str">
            <v>Министерство финансов РФ</v>
          </cell>
          <cell r="C428" t="str">
            <v>VI-АПК 0011989</v>
          </cell>
          <cell r="D428">
            <v>1</v>
          </cell>
          <cell r="E428">
            <v>10000</v>
          </cell>
          <cell r="F428">
            <v>10000</v>
          </cell>
          <cell r="G428">
            <v>34943</v>
          </cell>
          <cell r="H428">
            <v>37260</v>
          </cell>
          <cell r="I428">
            <v>37864</v>
          </cell>
          <cell r="J428" t="str">
            <v>по пред.,но не ранее 31.08.2003</v>
          </cell>
        </row>
        <row r="429">
          <cell r="A429" t="str">
            <v>51206810990000044001</v>
          </cell>
          <cell r="B429" t="str">
            <v>Министерство финансов РФ</v>
          </cell>
          <cell r="C429" t="str">
            <v>VI-АПК 0011991</v>
          </cell>
          <cell r="D429">
            <v>1</v>
          </cell>
          <cell r="E429">
            <v>10000</v>
          </cell>
          <cell r="F429">
            <v>10000</v>
          </cell>
          <cell r="G429">
            <v>34943</v>
          </cell>
          <cell r="H429">
            <v>37260</v>
          </cell>
          <cell r="I429">
            <v>37864</v>
          </cell>
          <cell r="J429" t="str">
            <v>по пред.,но не ранее 31.08.2003</v>
          </cell>
        </row>
        <row r="430">
          <cell r="A430" t="str">
            <v>51206810990000044001</v>
          </cell>
          <cell r="B430" t="str">
            <v>Министерство финансов РФ</v>
          </cell>
          <cell r="C430" t="str">
            <v>VI-АПК 0011993</v>
          </cell>
          <cell r="D430">
            <v>1</v>
          </cell>
          <cell r="E430">
            <v>10000</v>
          </cell>
          <cell r="F430">
            <v>10000</v>
          </cell>
          <cell r="G430">
            <v>34943</v>
          </cell>
          <cell r="H430">
            <v>37260</v>
          </cell>
          <cell r="I430">
            <v>37864</v>
          </cell>
          <cell r="J430" t="str">
            <v>по пред.,но не ранее 31.08.2003</v>
          </cell>
        </row>
        <row r="431">
          <cell r="A431" t="str">
            <v>51206810990000044001</v>
          </cell>
          <cell r="B431" t="str">
            <v>Министерство финансов РФ</v>
          </cell>
          <cell r="C431" t="str">
            <v>VI-АПК 0017521</v>
          </cell>
          <cell r="D431">
            <v>1</v>
          </cell>
          <cell r="E431">
            <v>10000</v>
          </cell>
          <cell r="F431">
            <v>10000</v>
          </cell>
          <cell r="G431">
            <v>34943</v>
          </cell>
          <cell r="H431">
            <v>37260</v>
          </cell>
          <cell r="I431">
            <v>37864</v>
          </cell>
          <cell r="J431" t="str">
            <v>по пред.,но не ранее 31.08.2003</v>
          </cell>
        </row>
        <row r="432">
          <cell r="A432" t="str">
            <v>51206810990000044001</v>
          </cell>
          <cell r="B432" t="str">
            <v>Министерство финансов РФ</v>
          </cell>
          <cell r="C432" t="str">
            <v>VI-АПК 0017522</v>
          </cell>
          <cell r="D432">
            <v>1</v>
          </cell>
          <cell r="E432">
            <v>10000</v>
          </cell>
          <cell r="F432">
            <v>10000</v>
          </cell>
          <cell r="G432">
            <v>34943</v>
          </cell>
          <cell r="H432">
            <v>37260</v>
          </cell>
          <cell r="I432">
            <v>37864</v>
          </cell>
          <cell r="J432" t="str">
            <v>по пред.,но не ранее 31.08.2003</v>
          </cell>
        </row>
        <row r="433">
          <cell r="A433" t="str">
            <v>51206810990000044001</v>
          </cell>
          <cell r="B433" t="str">
            <v>Министерство финансов РФ</v>
          </cell>
          <cell r="C433" t="str">
            <v>VI-АПК 0017523</v>
          </cell>
          <cell r="D433">
            <v>1</v>
          </cell>
          <cell r="E433">
            <v>10000</v>
          </cell>
          <cell r="F433">
            <v>10000</v>
          </cell>
          <cell r="G433">
            <v>34943</v>
          </cell>
          <cell r="H433">
            <v>37260</v>
          </cell>
          <cell r="I433">
            <v>37864</v>
          </cell>
          <cell r="J433" t="str">
            <v>по пред.,но не ранее 31.08.2003</v>
          </cell>
        </row>
        <row r="434">
          <cell r="A434" t="str">
            <v>51206810990000044001</v>
          </cell>
          <cell r="B434" t="str">
            <v>Министерство финансов РФ</v>
          </cell>
          <cell r="C434" t="str">
            <v>VI-АПК 0017524</v>
          </cell>
          <cell r="D434">
            <v>1</v>
          </cell>
          <cell r="E434">
            <v>10000</v>
          </cell>
          <cell r="F434">
            <v>10000</v>
          </cell>
          <cell r="G434">
            <v>34943</v>
          </cell>
          <cell r="H434">
            <v>37260</v>
          </cell>
          <cell r="I434">
            <v>37864</v>
          </cell>
          <cell r="J434" t="str">
            <v>по пред.,но не ранее 31.08.2003</v>
          </cell>
        </row>
        <row r="435">
          <cell r="A435" t="str">
            <v>51206810990000044001</v>
          </cell>
          <cell r="B435" t="str">
            <v>Министерство финансов РФ</v>
          </cell>
          <cell r="C435" t="str">
            <v>VI-АПК 0017525</v>
          </cell>
          <cell r="D435">
            <v>1</v>
          </cell>
          <cell r="E435">
            <v>10000</v>
          </cell>
          <cell r="F435">
            <v>10000</v>
          </cell>
          <cell r="G435">
            <v>34943</v>
          </cell>
          <cell r="H435">
            <v>37260</v>
          </cell>
          <cell r="I435">
            <v>37864</v>
          </cell>
          <cell r="J435" t="str">
            <v>по пред.,но не ранее 31.08.2003</v>
          </cell>
        </row>
        <row r="436">
          <cell r="A436" t="str">
            <v>51206810990000044001</v>
          </cell>
          <cell r="B436" t="str">
            <v>Министерство финансов РФ</v>
          </cell>
          <cell r="C436" t="str">
            <v>VI-АПК 0017526</v>
          </cell>
          <cell r="D436">
            <v>1</v>
          </cell>
          <cell r="E436">
            <v>10000</v>
          </cell>
          <cell r="F436">
            <v>10000</v>
          </cell>
          <cell r="G436">
            <v>34943</v>
          </cell>
          <cell r="H436">
            <v>37260</v>
          </cell>
          <cell r="I436">
            <v>37864</v>
          </cell>
          <cell r="J436" t="str">
            <v>по пред.,но не ранее 31.08.2003</v>
          </cell>
        </row>
        <row r="437">
          <cell r="A437" t="str">
            <v>51206810990000044001</v>
          </cell>
          <cell r="B437" t="str">
            <v>Министерство финансов РФ</v>
          </cell>
          <cell r="C437" t="str">
            <v>VI-АПК 0017527</v>
          </cell>
          <cell r="D437">
            <v>1</v>
          </cell>
          <cell r="E437">
            <v>10000</v>
          </cell>
          <cell r="F437">
            <v>10000</v>
          </cell>
          <cell r="G437">
            <v>34943</v>
          </cell>
          <cell r="H437">
            <v>37260</v>
          </cell>
          <cell r="I437">
            <v>37864</v>
          </cell>
          <cell r="J437" t="str">
            <v>по пред.,но не ранее 31.08.2003</v>
          </cell>
        </row>
        <row r="438">
          <cell r="A438" t="str">
            <v>51206810990000044001</v>
          </cell>
          <cell r="B438" t="str">
            <v>Министерство финансов РФ</v>
          </cell>
          <cell r="C438" t="str">
            <v>VI-АПК 0017528</v>
          </cell>
          <cell r="D438">
            <v>1</v>
          </cell>
          <cell r="E438">
            <v>10000</v>
          </cell>
          <cell r="F438">
            <v>10000</v>
          </cell>
          <cell r="G438">
            <v>34943</v>
          </cell>
          <cell r="H438">
            <v>37260</v>
          </cell>
          <cell r="I438">
            <v>37864</v>
          </cell>
          <cell r="J438" t="str">
            <v>по пред.,но не ранее 31.08.2003</v>
          </cell>
        </row>
        <row r="439">
          <cell r="A439" t="str">
            <v>51206810990000044001</v>
          </cell>
          <cell r="B439" t="str">
            <v>Министерство финансов РФ</v>
          </cell>
          <cell r="C439" t="str">
            <v>VI-АПК 0017529</v>
          </cell>
          <cell r="D439">
            <v>1</v>
          </cell>
          <cell r="E439">
            <v>10000</v>
          </cell>
          <cell r="F439">
            <v>10000</v>
          </cell>
          <cell r="G439">
            <v>34943</v>
          </cell>
          <cell r="H439">
            <v>37260</v>
          </cell>
          <cell r="I439">
            <v>37864</v>
          </cell>
          <cell r="J439" t="str">
            <v>по пред.,но не ранее 31.08.2003</v>
          </cell>
        </row>
        <row r="440">
          <cell r="A440" t="str">
            <v>51206810990000044001</v>
          </cell>
          <cell r="B440" t="str">
            <v>Министерство финансов РФ</v>
          </cell>
          <cell r="C440" t="str">
            <v>VI-АПК 0017530</v>
          </cell>
          <cell r="D440">
            <v>1</v>
          </cell>
          <cell r="E440">
            <v>10000</v>
          </cell>
          <cell r="F440">
            <v>10000</v>
          </cell>
          <cell r="G440">
            <v>34943</v>
          </cell>
          <cell r="H440">
            <v>37260</v>
          </cell>
          <cell r="I440">
            <v>37864</v>
          </cell>
          <cell r="J440" t="str">
            <v>по пред.,но не ранее 31.08.2003</v>
          </cell>
        </row>
        <row r="441">
          <cell r="A441" t="str">
            <v>51206810990000044001</v>
          </cell>
          <cell r="B441" t="str">
            <v>Министерство финансов РФ</v>
          </cell>
          <cell r="C441" t="str">
            <v>VI-АПК 0017531</v>
          </cell>
          <cell r="D441">
            <v>1</v>
          </cell>
          <cell r="E441">
            <v>10000</v>
          </cell>
          <cell r="F441">
            <v>10000</v>
          </cell>
          <cell r="G441">
            <v>34943</v>
          </cell>
          <cell r="H441">
            <v>37260</v>
          </cell>
          <cell r="I441">
            <v>37864</v>
          </cell>
          <cell r="J441" t="str">
            <v>по пред.,но не ранее 31.08.2003</v>
          </cell>
        </row>
        <row r="442">
          <cell r="A442" t="str">
            <v>51206810990000044001</v>
          </cell>
          <cell r="B442" t="str">
            <v>Министерство финансов РФ</v>
          </cell>
          <cell r="C442" t="str">
            <v>VI-АПК 0017532</v>
          </cell>
          <cell r="D442">
            <v>1</v>
          </cell>
          <cell r="E442">
            <v>10000</v>
          </cell>
          <cell r="F442">
            <v>10000</v>
          </cell>
          <cell r="G442">
            <v>34943</v>
          </cell>
          <cell r="H442">
            <v>37260</v>
          </cell>
          <cell r="I442">
            <v>37864</v>
          </cell>
          <cell r="J442" t="str">
            <v>по пред.,но не ранее 31.08.2003</v>
          </cell>
        </row>
        <row r="443">
          <cell r="A443" t="str">
            <v>51206810990000044001</v>
          </cell>
          <cell r="B443" t="str">
            <v>Министерство финансов РФ</v>
          </cell>
          <cell r="C443" t="str">
            <v>VI-АПК 0017533</v>
          </cell>
          <cell r="D443">
            <v>1</v>
          </cell>
          <cell r="E443">
            <v>10000</v>
          </cell>
          <cell r="F443">
            <v>10000</v>
          </cell>
          <cell r="G443">
            <v>34943</v>
          </cell>
          <cell r="H443">
            <v>37260</v>
          </cell>
          <cell r="I443">
            <v>37864</v>
          </cell>
          <cell r="J443" t="str">
            <v>по пред.,но не ранее 31.08.2003</v>
          </cell>
        </row>
        <row r="444">
          <cell r="A444" t="str">
            <v>51206810990000044001</v>
          </cell>
          <cell r="B444" t="str">
            <v>Министерство финансов РФ</v>
          </cell>
          <cell r="C444" t="str">
            <v>VI-АПК 0017534</v>
          </cell>
          <cell r="D444">
            <v>1</v>
          </cell>
          <cell r="E444">
            <v>10000</v>
          </cell>
          <cell r="F444">
            <v>10000</v>
          </cell>
          <cell r="G444">
            <v>34943</v>
          </cell>
          <cell r="H444">
            <v>37260</v>
          </cell>
          <cell r="I444">
            <v>37864</v>
          </cell>
          <cell r="J444" t="str">
            <v>по пред.,но не ранее 31.08.2003</v>
          </cell>
        </row>
        <row r="445">
          <cell r="A445" t="str">
            <v>51206810990000044001</v>
          </cell>
          <cell r="B445" t="str">
            <v>Министерство финансов РФ</v>
          </cell>
          <cell r="C445" t="str">
            <v>VI-АПК 0017535</v>
          </cell>
          <cell r="D445">
            <v>1</v>
          </cell>
          <cell r="E445">
            <v>10000</v>
          </cell>
          <cell r="F445">
            <v>10000</v>
          </cell>
          <cell r="G445">
            <v>34943</v>
          </cell>
          <cell r="H445">
            <v>37260</v>
          </cell>
          <cell r="I445">
            <v>37864</v>
          </cell>
          <cell r="J445" t="str">
            <v>по пред.,но не ранее 31.08.2003</v>
          </cell>
        </row>
        <row r="446">
          <cell r="A446" t="str">
            <v>51206810990000044001</v>
          </cell>
          <cell r="B446" t="str">
            <v>Министерство финансов РФ</v>
          </cell>
          <cell r="C446" t="str">
            <v>VI-АПК 0028745</v>
          </cell>
          <cell r="D446">
            <v>1</v>
          </cell>
          <cell r="E446">
            <v>10000</v>
          </cell>
          <cell r="F446">
            <v>10000</v>
          </cell>
          <cell r="G446">
            <v>34943</v>
          </cell>
          <cell r="H446">
            <v>37260</v>
          </cell>
          <cell r="I446">
            <v>37864</v>
          </cell>
          <cell r="J446" t="str">
            <v>по пред.,но не ранее 31.08.2003</v>
          </cell>
        </row>
        <row r="447">
          <cell r="A447" t="str">
            <v>51206810990000044001</v>
          </cell>
          <cell r="B447" t="str">
            <v>Министерство финансов РФ</v>
          </cell>
          <cell r="C447" t="str">
            <v>VI-АПК 0028746</v>
          </cell>
          <cell r="D447">
            <v>1</v>
          </cell>
          <cell r="E447">
            <v>10000</v>
          </cell>
          <cell r="F447">
            <v>10000</v>
          </cell>
          <cell r="G447">
            <v>34943</v>
          </cell>
          <cell r="H447">
            <v>37260</v>
          </cell>
          <cell r="I447">
            <v>37864</v>
          </cell>
          <cell r="J447" t="str">
            <v>по пред.,но не ранее 31.08.2003</v>
          </cell>
        </row>
        <row r="448">
          <cell r="A448" t="str">
            <v>51206810990000044001</v>
          </cell>
          <cell r="B448" t="str">
            <v>Министерство финансов РФ</v>
          </cell>
          <cell r="C448" t="str">
            <v>VI-АПК 0028747</v>
          </cell>
          <cell r="D448">
            <v>1</v>
          </cell>
          <cell r="E448">
            <v>10000</v>
          </cell>
          <cell r="F448">
            <v>10000</v>
          </cell>
          <cell r="G448">
            <v>34943</v>
          </cell>
          <cell r="H448">
            <v>37260</v>
          </cell>
          <cell r="I448">
            <v>37864</v>
          </cell>
          <cell r="J448" t="str">
            <v>по пред.,но не ранее 31.08.2003</v>
          </cell>
        </row>
        <row r="449">
          <cell r="A449" t="str">
            <v>51206810990000044001</v>
          </cell>
          <cell r="B449" t="str">
            <v>Министерство финансов РФ</v>
          </cell>
          <cell r="C449" t="str">
            <v>VI-АПК 0028748</v>
          </cell>
          <cell r="D449">
            <v>1</v>
          </cell>
          <cell r="E449">
            <v>10000</v>
          </cell>
          <cell r="F449">
            <v>10000</v>
          </cell>
          <cell r="G449">
            <v>34943</v>
          </cell>
          <cell r="H449">
            <v>37260</v>
          </cell>
          <cell r="I449">
            <v>37864</v>
          </cell>
          <cell r="J449" t="str">
            <v>по пред.,но не ранее 31.08.2003</v>
          </cell>
        </row>
        <row r="450">
          <cell r="A450" t="str">
            <v>51206810990000044001</v>
          </cell>
          <cell r="B450" t="str">
            <v>Министерство финансов РФ</v>
          </cell>
          <cell r="C450" t="str">
            <v>VI-АПК 0028749</v>
          </cell>
          <cell r="D450">
            <v>1</v>
          </cell>
          <cell r="E450">
            <v>10000</v>
          </cell>
          <cell r="F450">
            <v>10000</v>
          </cell>
          <cell r="G450">
            <v>34943</v>
          </cell>
          <cell r="H450">
            <v>37260</v>
          </cell>
          <cell r="I450">
            <v>37864</v>
          </cell>
          <cell r="J450" t="str">
            <v>по пред.,но не ранее 31.08.2003</v>
          </cell>
        </row>
        <row r="451">
          <cell r="A451" t="str">
            <v>51206810990000044001</v>
          </cell>
          <cell r="B451" t="str">
            <v>Министерство финансов РФ</v>
          </cell>
          <cell r="C451" t="str">
            <v>VI-АПК 0028750</v>
          </cell>
          <cell r="D451">
            <v>1</v>
          </cell>
          <cell r="E451">
            <v>10000</v>
          </cell>
          <cell r="F451">
            <v>10000</v>
          </cell>
          <cell r="G451">
            <v>34943</v>
          </cell>
          <cell r="H451">
            <v>37260</v>
          </cell>
          <cell r="I451">
            <v>37864</v>
          </cell>
          <cell r="J451" t="str">
            <v>по пред.,но не ранее 31.08.2003</v>
          </cell>
        </row>
        <row r="452">
          <cell r="A452" t="str">
            <v>51206810990000044001</v>
          </cell>
          <cell r="B452" t="str">
            <v>Министерство финансов РФ</v>
          </cell>
          <cell r="C452" t="str">
            <v>VI-АПК 0028751</v>
          </cell>
          <cell r="D452">
            <v>1</v>
          </cell>
          <cell r="E452">
            <v>10000</v>
          </cell>
          <cell r="F452">
            <v>10000</v>
          </cell>
          <cell r="G452">
            <v>34943</v>
          </cell>
          <cell r="H452">
            <v>37260</v>
          </cell>
          <cell r="I452">
            <v>37864</v>
          </cell>
          <cell r="J452" t="str">
            <v>по пред.,но не ранее 31.08.2003</v>
          </cell>
        </row>
        <row r="453">
          <cell r="A453" t="str">
            <v>51206810990000044001</v>
          </cell>
          <cell r="B453" t="str">
            <v>Министерство финансов РФ</v>
          </cell>
          <cell r="C453" t="str">
            <v>VI-АПК 0028752</v>
          </cell>
          <cell r="D453">
            <v>1</v>
          </cell>
          <cell r="E453">
            <v>10000</v>
          </cell>
          <cell r="F453">
            <v>10000</v>
          </cell>
          <cell r="G453">
            <v>34943</v>
          </cell>
          <cell r="H453">
            <v>37260</v>
          </cell>
          <cell r="I453">
            <v>37864</v>
          </cell>
          <cell r="J453" t="str">
            <v>по пред.,но не ранее 31.08.2003</v>
          </cell>
        </row>
        <row r="454">
          <cell r="A454" t="str">
            <v>51206810990000044001</v>
          </cell>
          <cell r="B454" t="str">
            <v>Министерство финансов РФ</v>
          </cell>
          <cell r="C454" t="str">
            <v>VI-АПК 0028753</v>
          </cell>
          <cell r="D454">
            <v>1</v>
          </cell>
          <cell r="E454">
            <v>10000</v>
          </cell>
          <cell r="F454">
            <v>10000</v>
          </cell>
          <cell r="G454">
            <v>34943</v>
          </cell>
          <cell r="H454">
            <v>37260</v>
          </cell>
          <cell r="I454">
            <v>37864</v>
          </cell>
          <cell r="J454" t="str">
            <v>по пред.,но не ранее 31.08.2003</v>
          </cell>
        </row>
        <row r="455">
          <cell r="A455" t="str">
            <v>51206810990000044001</v>
          </cell>
          <cell r="B455" t="str">
            <v>Министерство финансов РФ</v>
          </cell>
          <cell r="C455" t="str">
            <v>VI-АПК 0028754</v>
          </cell>
          <cell r="D455">
            <v>1</v>
          </cell>
          <cell r="E455">
            <v>10000</v>
          </cell>
          <cell r="F455">
            <v>10000</v>
          </cell>
          <cell r="G455">
            <v>34943</v>
          </cell>
          <cell r="H455">
            <v>37260</v>
          </cell>
          <cell r="I455">
            <v>37864</v>
          </cell>
          <cell r="J455" t="str">
            <v>по пред.,но не ранее 31.08.2003</v>
          </cell>
        </row>
        <row r="456">
          <cell r="A456" t="str">
            <v>51206810990000044001</v>
          </cell>
          <cell r="B456" t="str">
            <v>Министерство финансов РФ</v>
          </cell>
          <cell r="C456" t="str">
            <v>VI-АПК 0028755</v>
          </cell>
          <cell r="D456">
            <v>1</v>
          </cell>
          <cell r="E456">
            <v>10000</v>
          </cell>
          <cell r="F456">
            <v>10000</v>
          </cell>
          <cell r="G456">
            <v>34943</v>
          </cell>
          <cell r="H456">
            <v>37260</v>
          </cell>
          <cell r="I456">
            <v>37864</v>
          </cell>
          <cell r="J456" t="str">
            <v>по пред.,но не ранее 31.08.2003</v>
          </cell>
        </row>
        <row r="457">
          <cell r="A457" t="str">
            <v>51206810990000044001</v>
          </cell>
          <cell r="B457" t="str">
            <v>Министерство финансов РФ</v>
          </cell>
          <cell r="C457" t="str">
            <v>VI-АПК 0028756</v>
          </cell>
          <cell r="D457">
            <v>1</v>
          </cell>
          <cell r="E457">
            <v>10000</v>
          </cell>
          <cell r="F457">
            <v>10000</v>
          </cell>
          <cell r="G457">
            <v>34943</v>
          </cell>
          <cell r="H457">
            <v>37260</v>
          </cell>
          <cell r="I457">
            <v>37864</v>
          </cell>
          <cell r="J457" t="str">
            <v>по пред.,но не ранее 31.08.2003</v>
          </cell>
        </row>
        <row r="458">
          <cell r="A458" t="str">
            <v>51206810990000044001</v>
          </cell>
          <cell r="B458" t="str">
            <v>Министерство финансов РФ</v>
          </cell>
          <cell r="C458" t="str">
            <v>VI-АПК 0028757</v>
          </cell>
          <cell r="D458">
            <v>1</v>
          </cell>
          <cell r="E458">
            <v>10000</v>
          </cell>
          <cell r="F458">
            <v>10000</v>
          </cell>
          <cell r="G458">
            <v>34943</v>
          </cell>
          <cell r="H458">
            <v>37260</v>
          </cell>
          <cell r="I458">
            <v>37864</v>
          </cell>
          <cell r="J458" t="str">
            <v>по пред.,но не ранее 31.08.2003</v>
          </cell>
        </row>
        <row r="459">
          <cell r="A459" t="str">
            <v>51206810990000044001</v>
          </cell>
          <cell r="B459" t="str">
            <v>Министерство финансов РФ</v>
          </cell>
          <cell r="C459" t="str">
            <v>VI-АПК 0028758</v>
          </cell>
          <cell r="D459">
            <v>1</v>
          </cell>
          <cell r="E459">
            <v>10000</v>
          </cell>
          <cell r="F459">
            <v>10000</v>
          </cell>
          <cell r="G459">
            <v>34943</v>
          </cell>
          <cell r="H459">
            <v>37260</v>
          </cell>
          <cell r="I459">
            <v>37864</v>
          </cell>
          <cell r="J459" t="str">
            <v>по пред.,но не ранее 31.08.2003</v>
          </cell>
        </row>
        <row r="460">
          <cell r="A460" t="str">
            <v>51206810990000044001</v>
          </cell>
          <cell r="B460" t="str">
            <v>Министерство финансов РФ</v>
          </cell>
          <cell r="C460" t="str">
            <v>VI-АПК 0028759</v>
          </cell>
          <cell r="D460">
            <v>1</v>
          </cell>
          <cell r="E460">
            <v>10000</v>
          </cell>
          <cell r="F460">
            <v>10000</v>
          </cell>
          <cell r="G460">
            <v>34943</v>
          </cell>
          <cell r="H460">
            <v>37260</v>
          </cell>
          <cell r="I460">
            <v>37864</v>
          </cell>
          <cell r="J460" t="str">
            <v>по пред.,но не ранее 31.08.2003</v>
          </cell>
        </row>
        <row r="461">
          <cell r="A461" t="str">
            <v>51206810990000044001</v>
          </cell>
          <cell r="B461" t="str">
            <v>Министерство финансов РФ</v>
          </cell>
          <cell r="C461" t="str">
            <v>VI-АПК 0028760</v>
          </cell>
          <cell r="D461">
            <v>1</v>
          </cell>
          <cell r="E461">
            <v>10000</v>
          </cell>
          <cell r="F461">
            <v>10000</v>
          </cell>
          <cell r="G461">
            <v>34943</v>
          </cell>
          <cell r="H461">
            <v>37260</v>
          </cell>
          <cell r="I461">
            <v>37864</v>
          </cell>
          <cell r="J461" t="str">
            <v>по пред.,но не ранее 31.08.2003</v>
          </cell>
        </row>
        <row r="462">
          <cell r="A462" t="str">
            <v>51206810990000044001</v>
          </cell>
          <cell r="B462" t="str">
            <v>Министерство финансов РФ</v>
          </cell>
          <cell r="C462" t="str">
            <v>VI-АПК 0028761</v>
          </cell>
          <cell r="D462">
            <v>1</v>
          </cell>
          <cell r="E462">
            <v>10000</v>
          </cell>
          <cell r="F462">
            <v>10000</v>
          </cell>
          <cell r="G462">
            <v>34943</v>
          </cell>
          <cell r="H462">
            <v>37260</v>
          </cell>
          <cell r="I462">
            <v>37864</v>
          </cell>
          <cell r="J462" t="str">
            <v>по пред.,но не ранее 31.08.2003</v>
          </cell>
        </row>
        <row r="463">
          <cell r="A463" t="str">
            <v>51206810990000044001</v>
          </cell>
          <cell r="B463" t="str">
            <v>Министерство финансов РФ</v>
          </cell>
          <cell r="C463" t="str">
            <v>VI-АПК 0028762</v>
          </cell>
          <cell r="D463">
            <v>1</v>
          </cell>
          <cell r="E463">
            <v>10000</v>
          </cell>
          <cell r="F463">
            <v>10000</v>
          </cell>
          <cell r="G463">
            <v>34943</v>
          </cell>
          <cell r="H463">
            <v>37260</v>
          </cell>
          <cell r="I463">
            <v>37864</v>
          </cell>
          <cell r="J463" t="str">
            <v>по пред.,но не ранее 31.08.2003</v>
          </cell>
        </row>
        <row r="464">
          <cell r="A464" t="str">
            <v>51206810990000044001</v>
          </cell>
          <cell r="B464" t="str">
            <v>Министерство финансов РФ</v>
          </cell>
          <cell r="C464" t="str">
            <v>VI-АПК 0028763</v>
          </cell>
          <cell r="D464">
            <v>1</v>
          </cell>
          <cell r="E464">
            <v>10000</v>
          </cell>
          <cell r="F464">
            <v>10000</v>
          </cell>
          <cell r="G464">
            <v>34943</v>
          </cell>
          <cell r="H464">
            <v>37260</v>
          </cell>
          <cell r="I464">
            <v>37864</v>
          </cell>
          <cell r="J464" t="str">
            <v>по пред.,но не ранее 31.08.2003</v>
          </cell>
        </row>
        <row r="465">
          <cell r="A465" t="str">
            <v>51206810990000044001</v>
          </cell>
          <cell r="B465" t="str">
            <v>Министерство финансов РФ</v>
          </cell>
          <cell r="C465" t="str">
            <v>VI-АПК 0028767</v>
          </cell>
          <cell r="D465">
            <v>1</v>
          </cell>
          <cell r="E465">
            <v>10000</v>
          </cell>
          <cell r="F465">
            <v>10000</v>
          </cell>
          <cell r="G465">
            <v>34943</v>
          </cell>
          <cell r="H465">
            <v>37260</v>
          </cell>
          <cell r="I465">
            <v>37864</v>
          </cell>
          <cell r="J465" t="str">
            <v>по пред.,но не ранее 31.08.2003</v>
          </cell>
        </row>
        <row r="466">
          <cell r="A466" t="str">
            <v>51206810990000044001</v>
          </cell>
          <cell r="B466" t="str">
            <v>Министерство финансов РФ</v>
          </cell>
          <cell r="C466" t="str">
            <v>VI-АПК 0028768</v>
          </cell>
          <cell r="D466">
            <v>1</v>
          </cell>
          <cell r="E466">
            <v>10000</v>
          </cell>
          <cell r="F466">
            <v>10000</v>
          </cell>
          <cell r="G466">
            <v>34943</v>
          </cell>
          <cell r="H466">
            <v>37260</v>
          </cell>
          <cell r="I466">
            <v>37864</v>
          </cell>
          <cell r="J466" t="str">
            <v>по пред.,но не ранее 31.08.2003</v>
          </cell>
        </row>
        <row r="467">
          <cell r="A467" t="str">
            <v>51206810990000044001</v>
          </cell>
          <cell r="B467" t="str">
            <v>Министерство финансов РФ</v>
          </cell>
          <cell r="C467" t="str">
            <v>VI-АПК 0028769</v>
          </cell>
          <cell r="D467">
            <v>1</v>
          </cell>
          <cell r="E467">
            <v>10000</v>
          </cell>
          <cell r="F467">
            <v>10000</v>
          </cell>
          <cell r="G467">
            <v>34943</v>
          </cell>
          <cell r="H467">
            <v>37260</v>
          </cell>
          <cell r="I467">
            <v>37864</v>
          </cell>
          <cell r="J467" t="str">
            <v>по пред.,но не ранее 31.08.2003</v>
          </cell>
        </row>
        <row r="468">
          <cell r="A468" t="str">
            <v>51206810990000044001</v>
          </cell>
          <cell r="B468" t="str">
            <v>Министерство финансов РФ</v>
          </cell>
          <cell r="C468" t="str">
            <v>VI-АПК 0028770</v>
          </cell>
          <cell r="D468">
            <v>1</v>
          </cell>
          <cell r="E468">
            <v>10000</v>
          </cell>
          <cell r="F468">
            <v>10000</v>
          </cell>
          <cell r="G468">
            <v>34943</v>
          </cell>
          <cell r="H468">
            <v>37260</v>
          </cell>
          <cell r="I468">
            <v>37864</v>
          </cell>
          <cell r="J468" t="str">
            <v>по пред.,но не ранее 31.08.2003</v>
          </cell>
        </row>
        <row r="469">
          <cell r="A469" t="str">
            <v>51206810990000044001</v>
          </cell>
          <cell r="B469" t="str">
            <v>Министерство финансов РФ</v>
          </cell>
          <cell r="C469" t="str">
            <v>VI-АПК 0034585</v>
          </cell>
          <cell r="D469">
            <v>1</v>
          </cell>
          <cell r="E469">
            <v>10000</v>
          </cell>
          <cell r="F469">
            <v>10000</v>
          </cell>
          <cell r="G469">
            <v>34943</v>
          </cell>
          <cell r="H469">
            <v>37260</v>
          </cell>
          <cell r="I469">
            <v>37864</v>
          </cell>
          <cell r="J469" t="str">
            <v>по пред.,но не ранее 31.08.2003</v>
          </cell>
        </row>
        <row r="470">
          <cell r="A470" t="str">
            <v>51206810990000044001</v>
          </cell>
          <cell r="B470" t="str">
            <v>Министерство финансов РФ</v>
          </cell>
          <cell r="C470" t="str">
            <v>VI-АПК 0034586</v>
          </cell>
          <cell r="D470">
            <v>1</v>
          </cell>
          <cell r="E470">
            <v>10000</v>
          </cell>
          <cell r="F470">
            <v>10000</v>
          </cell>
          <cell r="G470">
            <v>34943</v>
          </cell>
          <cell r="H470">
            <v>37260</v>
          </cell>
          <cell r="I470">
            <v>37864</v>
          </cell>
          <cell r="J470" t="str">
            <v>по пред.,но не ранее 31.08.2003</v>
          </cell>
        </row>
        <row r="471">
          <cell r="A471" t="str">
            <v>51206810990000044001</v>
          </cell>
          <cell r="B471" t="str">
            <v>Министерство финансов РФ</v>
          </cell>
          <cell r="C471" t="str">
            <v>VI-АПК 0034587</v>
          </cell>
          <cell r="D471">
            <v>1</v>
          </cell>
          <cell r="E471">
            <v>10000</v>
          </cell>
          <cell r="F471">
            <v>10000</v>
          </cell>
          <cell r="G471">
            <v>34943</v>
          </cell>
          <cell r="H471">
            <v>37260</v>
          </cell>
          <cell r="I471">
            <v>37864</v>
          </cell>
          <cell r="J471" t="str">
            <v>по пред.,но не ранее 31.08.2003</v>
          </cell>
        </row>
        <row r="472">
          <cell r="A472" t="str">
            <v>51206810990000044001</v>
          </cell>
          <cell r="B472" t="str">
            <v>Министерство финансов РФ</v>
          </cell>
          <cell r="C472" t="str">
            <v>VI-АПК 0034588</v>
          </cell>
          <cell r="D472">
            <v>1</v>
          </cell>
          <cell r="E472">
            <v>10000</v>
          </cell>
          <cell r="F472">
            <v>10000</v>
          </cell>
          <cell r="G472">
            <v>34943</v>
          </cell>
          <cell r="H472">
            <v>37260</v>
          </cell>
          <cell r="I472">
            <v>37864</v>
          </cell>
          <cell r="J472" t="str">
            <v>по пред.,но не ранее 31.08.2003</v>
          </cell>
        </row>
        <row r="473">
          <cell r="A473" t="str">
            <v>51206810990000044001</v>
          </cell>
          <cell r="B473" t="str">
            <v>Министерство финансов РФ</v>
          </cell>
          <cell r="C473" t="str">
            <v>VI-АПК 0034589</v>
          </cell>
          <cell r="D473">
            <v>1</v>
          </cell>
          <cell r="E473">
            <v>10000</v>
          </cell>
          <cell r="F473">
            <v>10000</v>
          </cell>
          <cell r="G473">
            <v>34943</v>
          </cell>
          <cell r="H473">
            <v>37260</v>
          </cell>
          <cell r="I473">
            <v>37864</v>
          </cell>
          <cell r="J473" t="str">
            <v>по пред.,но не ранее 31.08.2003</v>
          </cell>
        </row>
        <row r="474">
          <cell r="A474" t="str">
            <v>51206810990000044001</v>
          </cell>
          <cell r="B474" t="str">
            <v>Министерство финансов РФ</v>
          </cell>
          <cell r="C474" t="str">
            <v>VI-АПК 0034789</v>
          </cell>
          <cell r="D474">
            <v>1</v>
          </cell>
          <cell r="E474">
            <v>10000</v>
          </cell>
          <cell r="F474">
            <v>10000</v>
          </cell>
          <cell r="G474">
            <v>34943</v>
          </cell>
          <cell r="H474">
            <v>37260</v>
          </cell>
          <cell r="I474">
            <v>37864</v>
          </cell>
          <cell r="J474" t="str">
            <v>по пред.,но не ранее 31.08.2003</v>
          </cell>
        </row>
        <row r="475">
          <cell r="A475" t="str">
            <v>51206810990000044001</v>
          </cell>
          <cell r="B475" t="str">
            <v>Министерство финансов РФ</v>
          </cell>
          <cell r="C475" t="str">
            <v>VI-АПК 0034790</v>
          </cell>
          <cell r="D475">
            <v>1</v>
          </cell>
          <cell r="E475">
            <v>10000</v>
          </cell>
          <cell r="F475">
            <v>10000</v>
          </cell>
          <cell r="G475">
            <v>34943</v>
          </cell>
          <cell r="H475">
            <v>37260</v>
          </cell>
          <cell r="I475">
            <v>37864</v>
          </cell>
          <cell r="J475" t="str">
            <v>по пред.,но не ранее 31.08.2003</v>
          </cell>
        </row>
        <row r="476">
          <cell r="A476" t="str">
            <v>51206810990000044001</v>
          </cell>
          <cell r="B476" t="str">
            <v>Министерство финансов РФ</v>
          </cell>
          <cell r="C476" t="str">
            <v>VI-АПК 005995</v>
          </cell>
          <cell r="D476">
            <v>1</v>
          </cell>
          <cell r="E476">
            <v>50000</v>
          </cell>
          <cell r="F476">
            <v>50000</v>
          </cell>
          <cell r="G476">
            <v>34943</v>
          </cell>
          <cell r="H476">
            <v>37260</v>
          </cell>
          <cell r="I476">
            <v>37864</v>
          </cell>
          <cell r="J476" t="str">
            <v>по пред.,но не ранее 31.08.2003</v>
          </cell>
        </row>
        <row r="477">
          <cell r="A477" t="str">
            <v>51206810990000044001</v>
          </cell>
          <cell r="B477" t="str">
            <v>Министерство финансов РФ</v>
          </cell>
          <cell r="C477" t="str">
            <v>VI-АПК 0001657</v>
          </cell>
          <cell r="D477">
            <v>1</v>
          </cell>
          <cell r="E477">
            <v>50000</v>
          </cell>
          <cell r="F477">
            <v>50000</v>
          </cell>
          <cell r="G477">
            <v>34943</v>
          </cell>
          <cell r="H477">
            <v>37260</v>
          </cell>
          <cell r="I477">
            <v>37864</v>
          </cell>
          <cell r="J477" t="str">
            <v>по пред.,но не ранее 31.08.2003</v>
          </cell>
        </row>
        <row r="478">
          <cell r="A478" t="str">
            <v>51206810990000044001</v>
          </cell>
          <cell r="B478" t="str">
            <v>Министерство финансов РФ</v>
          </cell>
          <cell r="C478" t="str">
            <v>VI-АПК 0001658</v>
          </cell>
          <cell r="D478">
            <v>1</v>
          </cell>
          <cell r="E478">
            <v>50000</v>
          </cell>
          <cell r="F478">
            <v>50000</v>
          </cell>
          <cell r="G478">
            <v>34943</v>
          </cell>
          <cell r="H478">
            <v>37260</v>
          </cell>
          <cell r="I478">
            <v>37864</v>
          </cell>
          <cell r="J478" t="str">
            <v>по пред.,но не ранее 31.08.2003</v>
          </cell>
        </row>
        <row r="479">
          <cell r="A479" t="str">
            <v>51206810990000044001</v>
          </cell>
          <cell r="B479" t="str">
            <v>Министерство финансов РФ</v>
          </cell>
          <cell r="C479" t="str">
            <v>VI-АПК 0001670</v>
          </cell>
          <cell r="D479">
            <v>1</v>
          </cell>
          <cell r="E479">
            <v>50000</v>
          </cell>
          <cell r="F479">
            <v>50000</v>
          </cell>
          <cell r="G479">
            <v>34943</v>
          </cell>
          <cell r="H479">
            <v>37260</v>
          </cell>
          <cell r="I479">
            <v>37864</v>
          </cell>
          <cell r="J479" t="str">
            <v>по пред.,но не ранее 31.08.2003</v>
          </cell>
        </row>
        <row r="480">
          <cell r="A480" t="str">
            <v>51206810990000044001</v>
          </cell>
          <cell r="B480" t="str">
            <v>Министерство финансов РФ</v>
          </cell>
          <cell r="C480" t="str">
            <v>VI-АПК 0001671</v>
          </cell>
          <cell r="D480">
            <v>1</v>
          </cell>
          <cell r="E480">
            <v>50000</v>
          </cell>
          <cell r="F480">
            <v>50000</v>
          </cell>
          <cell r="G480">
            <v>34943</v>
          </cell>
          <cell r="H480">
            <v>37260</v>
          </cell>
          <cell r="I480">
            <v>37864</v>
          </cell>
          <cell r="J480" t="str">
            <v>по пред.,но не ранее 31.08.2003</v>
          </cell>
        </row>
        <row r="481">
          <cell r="A481" t="str">
            <v>51206810990000044001</v>
          </cell>
          <cell r="B481" t="str">
            <v>Министерство финансов РФ</v>
          </cell>
          <cell r="C481" t="str">
            <v>VI-АПК 0001672</v>
          </cell>
          <cell r="D481">
            <v>1</v>
          </cell>
          <cell r="E481">
            <v>50000</v>
          </cell>
          <cell r="F481">
            <v>50000</v>
          </cell>
          <cell r="G481">
            <v>34943</v>
          </cell>
          <cell r="H481">
            <v>37260</v>
          </cell>
          <cell r="I481">
            <v>37864</v>
          </cell>
          <cell r="J481" t="str">
            <v>по пред.,но не ранее 31.08.2003</v>
          </cell>
        </row>
        <row r="482">
          <cell r="A482" t="str">
            <v>51206810990000044001</v>
          </cell>
          <cell r="B482" t="str">
            <v>Министерство финансов РФ</v>
          </cell>
          <cell r="C482" t="str">
            <v>VI-АПК 0001673</v>
          </cell>
          <cell r="D482">
            <v>1</v>
          </cell>
          <cell r="E482">
            <v>50000</v>
          </cell>
          <cell r="F482">
            <v>50000</v>
          </cell>
          <cell r="G482">
            <v>34943</v>
          </cell>
          <cell r="H482">
            <v>37260</v>
          </cell>
          <cell r="I482">
            <v>37864</v>
          </cell>
          <cell r="J482" t="str">
            <v>по пред.,но не ранее 31.08.2003</v>
          </cell>
        </row>
        <row r="483">
          <cell r="A483" t="str">
            <v>51206810990000044001</v>
          </cell>
          <cell r="B483" t="str">
            <v>Министерство финансов РФ</v>
          </cell>
          <cell r="C483" t="str">
            <v>VI-АПК 0001674</v>
          </cell>
          <cell r="D483">
            <v>1</v>
          </cell>
          <cell r="E483">
            <v>50000</v>
          </cell>
          <cell r="F483">
            <v>50000</v>
          </cell>
          <cell r="G483">
            <v>34943</v>
          </cell>
          <cell r="H483">
            <v>37260</v>
          </cell>
          <cell r="I483">
            <v>37864</v>
          </cell>
          <cell r="J483" t="str">
            <v>по пред.,но не ранее 31.08.2003</v>
          </cell>
        </row>
        <row r="484">
          <cell r="A484" t="str">
            <v>51206810990000044001</v>
          </cell>
          <cell r="B484" t="str">
            <v>Министерство финансов РФ</v>
          </cell>
          <cell r="C484" t="str">
            <v>VI-АПК 0001675</v>
          </cell>
          <cell r="D484">
            <v>1</v>
          </cell>
          <cell r="E484">
            <v>50000</v>
          </cell>
          <cell r="F484">
            <v>50000</v>
          </cell>
          <cell r="G484">
            <v>34943</v>
          </cell>
          <cell r="H484">
            <v>37260</v>
          </cell>
          <cell r="I484">
            <v>37864</v>
          </cell>
          <cell r="J484" t="str">
            <v>по пред.,но не ранее 31.08.2003</v>
          </cell>
        </row>
        <row r="485">
          <cell r="A485" t="str">
            <v>51206810990000044001</v>
          </cell>
          <cell r="B485" t="str">
            <v>Министерство финансов РФ</v>
          </cell>
          <cell r="C485" t="str">
            <v>VI-АПК 0001676</v>
          </cell>
          <cell r="D485">
            <v>1</v>
          </cell>
          <cell r="E485">
            <v>50000</v>
          </cell>
          <cell r="F485">
            <v>50000</v>
          </cell>
          <cell r="G485">
            <v>34943</v>
          </cell>
          <cell r="H485">
            <v>37260</v>
          </cell>
          <cell r="I485">
            <v>37864</v>
          </cell>
          <cell r="J485" t="str">
            <v>по пред.,но не ранее 31.08.2003</v>
          </cell>
        </row>
        <row r="486">
          <cell r="A486" t="str">
            <v>51206810990000044001</v>
          </cell>
          <cell r="B486" t="str">
            <v>Министерство финансов РФ</v>
          </cell>
          <cell r="C486" t="str">
            <v>VI-АПК 0002792</v>
          </cell>
          <cell r="D486">
            <v>1</v>
          </cell>
          <cell r="E486">
            <v>80000</v>
          </cell>
          <cell r="F486">
            <v>80000</v>
          </cell>
          <cell r="G486">
            <v>34943</v>
          </cell>
          <cell r="H486">
            <v>37260</v>
          </cell>
          <cell r="I486">
            <v>37864</v>
          </cell>
          <cell r="J486" t="str">
            <v>по пред.,но не ранее 31.08.2003</v>
          </cell>
        </row>
        <row r="487">
          <cell r="A487" t="str">
            <v>51206810990000044001</v>
          </cell>
          <cell r="B487" t="str">
            <v>Министерство финансов РФ</v>
          </cell>
          <cell r="C487" t="str">
            <v>VI-АПК 0003282</v>
          </cell>
          <cell r="D487">
            <v>1</v>
          </cell>
          <cell r="E487">
            <v>7000</v>
          </cell>
          <cell r="F487">
            <v>7000</v>
          </cell>
          <cell r="G487">
            <v>34943</v>
          </cell>
          <cell r="H487">
            <v>37260</v>
          </cell>
          <cell r="I487">
            <v>37864</v>
          </cell>
          <cell r="J487" t="str">
            <v>по пред.,но не ранее 31.08.2003</v>
          </cell>
        </row>
        <row r="488">
          <cell r="A488" t="str">
            <v>51206810990000044001</v>
          </cell>
          <cell r="B488" t="str">
            <v>Министерство финансов РФ</v>
          </cell>
          <cell r="C488" t="str">
            <v>VI-АПК 0003298</v>
          </cell>
          <cell r="D488">
            <v>1</v>
          </cell>
          <cell r="E488">
            <v>1580</v>
          </cell>
          <cell r="F488">
            <v>1580</v>
          </cell>
          <cell r="G488">
            <v>34943</v>
          </cell>
          <cell r="H488">
            <v>37260</v>
          </cell>
          <cell r="I488">
            <v>37864</v>
          </cell>
          <cell r="J488" t="str">
            <v>по пред.,но не ранее 31.08.2003</v>
          </cell>
        </row>
        <row r="489">
          <cell r="A489" t="str">
            <v>51206810990000044001</v>
          </cell>
          <cell r="B489" t="str">
            <v>Министерство финансов РФ</v>
          </cell>
          <cell r="C489" t="str">
            <v>VI-АПК 0005994</v>
          </cell>
          <cell r="D489">
            <v>1</v>
          </cell>
          <cell r="E489">
            <v>50000</v>
          </cell>
          <cell r="F489">
            <v>50000</v>
          </cell>
          <cell r="G489">
            <v>34943</v>
          </cell>
          <cell r="H489">
            <v>37260</v>
          </cell>
          <cell r="I489">
            <v>37864</v>
          </cell>
          <cell r="J489" t="str">
            <v>по пред.,но не ранее 31.08.2003</v>
          </cell>
        </row>
        <row r="490">
          <cell r="A490" t="str">
            <v>51206810990000044001</v>
          </cell>
          <cell r="B490" t="str">
            <v>Министерство финансов РФ</v>
          </cell>
          <cell r="C490" t="str">
            <v>VII-АПК 0000346</v>
          </cell>
          <cell r="D490">
            <v>1</v>
          </cell>
          <cell r="E490">
            <v>50000</v>
          </cell>
          <cell r="F490">
            <v>50000</v>
          </cell>
          <cell r="G490">
            <v>34943</v>
          </cell>
          <cell r="H490">
            <v>37260</v>
          </cell>
          <cell r="I490">
            <v>38230</v>
          </cell>
          <cell r="J490" t="str">
            <v>по пред.,но не ранее 31.08.2004</v>
          </cell>
        </row>
        <row r="491">
          <cell r="A491" t="str">
            <v>51206810990000044001</v>
          </cell>
          <cell r="B491" t="str">
            <v>Министерство финансов РФ</v>
          </cell>
          <cell r="C491" t="str">
            <v>VII-АПК 0000352</v>
          </cell>
          <cell r="D491">
            <v>1</v>
          </cell>
          <cell r="E491">
            <v>50000</v>
          </cell>
          <cell r="F491">
            <v>50000</v>
          </cell>
          <cell r="G491">
            <v>34943</v>
          </cell>
          <cell r="H491">
            <v>37260</v>
          </cell>
          <cell r="I491">
            <v>38230</v>
          </cell>
          <cell r="J491" t="str">
            <v>по пред.,но не ранее 31.08.2004</v>
          </cell>
        </row>
        <row r="492">
          <cell r="A492" t="str">
            <v>51206810990000044001</v>
          </cell>
          <cell r="B492" t="str">
            <v>Министерство финансов РФ</v>
          </cell>
          <cell r="C492" t="str">
            <v>VII-АПК 0000353</v>
          </cell>
          <cell r="D492">
            <v>1</v>
          </cell>
          <cell r="E492">
            <v>50000</v>
          </cell>
          <cell r="F492">
            <v>50000</v>
          </cell>
          <cell r="G492">
            <v>34943</v>
          </cell>
          <cell r="H492">
            <v>37260</v>
          </cell>
          <cell r="I492">
            <v>38230</v>
          </cell>
          <cell r="J492" t="str">
            <v>по пред.,но не ранее 31.08.2004</v>
          </cell>
        </row>
        <row r="493">
          <cell r="A493" t="str">
            <v>51206810990000044001</v>
          </cell>
          <cell r="B493" t="str">
            <v>Министерство финансов РФ</v>
          </cell>
          <cell r="C493" t="str">
            <v>VII-АПК 0000354</v>
          </cell>
          <cell r="D493">
            <v>1</v>
          </cell>
          <cell r="E493">
            <v>50000</v>
          </cell>
          <cell r="F493">
            <v>50000</v>
          </cell>
          <cell r="G493">
            <v>34943</v>
          </cell>
          <cell r="H493">
            <v>37260</v>
          </cell>
          <cell r="I493">
            <v>38230</v>
          </cell>
          <cell r="J493" t="str">
            <v>по пред.,но не ранее 31.08.2004</v>
          </cell>
        </row>
        <row r="494">
          <cell r="A494" t="str">
            <v>51206810990000044001</v>
          </cell>
          <cell r="B494" t="str">
            <v>Министерство финансов РФ</v>
          </cell>
          <cell r="C494" t="str">
            <v>VII-АПК 0000355</v>
          </cell>
          <cell r="D494">
            <v>1</v>
          </cell>
          <cell r="E494">
            <v>50000</v>
          </cell>
          <cell r="F494">
            <v>50000</v>
          </cell>
          <cell r="G494">
            <v>34943</v>
          </cell>
          <cell r="H494">
            <v>37260</v>
          </cell>
          <cell r="I494">
            <v>38230</v>
          </cell>
          <cell r="J494" t="str">
            <v>по пред.,но не ранее 31.08.2004</v>
          </cell>
        </row>
        <row r="495">
          <cell r="A495" t="str">
            <v>51206810990000044001</v>
          </cell>
          <cell r="B495" t="str">
            <v>Министерство финансов РФ</v>
          </cell>
          <cell r="C495" t="str">
            <v>VII-АПК 0000356</v>
          </cell>
          <cell r="D495">
            <v>1</v>
          </cell>
          <cell r="E495">
            <v>50000</v>
          </cell>
          <cell r="F495">
            <v>50000</v>
          </cell>
          <cell r="G495">
            <v>34943</v>
          </cell>
          <cell r="H495">
            <v>37260</v>
          </cell>
          <cell r="I495">
            <v>38230</v>
          </cell>
          <cell r="J495" t="str">
            <v>по пред.,но не ранее 31.08.2004</v>
          </cell>
        </row>
        <row r="496">
          <cell r="A496" t="str">
            <v>51206810990000044001</v>
          </cell>
          <cell r="B496" t="str">
            <v>Министерство финансов РФ</v>
          </cell>
          <cell r="C496" t="str">
            <v>VII-АПК 0000357</v>
          </cell>
          <cell r="D496">
            <v>1</v>
          </cell>
          <cell r="E496">
            <v>50000</v>
          </cell>
          <cell r="F496">
            <v>50000</v>
          </cell>
          <cell r="G496">
            <v>34943</v>
          </cell>
          <cell r="H496">
            <v>37260</v>
          </cell>
          <cell r="I496">
            <v>38220</v>
          </cell>
          <cell r="J496" t="str">
            <v>по пред.,но не ранее 31.08.2004</v>
          </cell>
        </row>
        <row r="497">
          <cell r="A497" t="str">
            <v>51206810990000044001</v>
          </cell>
          <cell r="B497" t="str">
            <v>Министерство финансов РФ</v>
          </cell>
          <cell r="C497" t="str">
            <v>VII-АПК 0000359</v>
          </cell>
          <cell r="D497">
            <v>1</v>
          </cell>
          <cell r="E497">
            <v>50000</v>
          </cell>
          <cell r="F497">
            <v>50000</v>
          </cell>
          <cell r="G497">
            <v>34943</v>
          </cell>
          <cell r="H497">
            <v>37260</v>
          </cell>
          <cell r="I497">
            <v>38220</v>
          </cell>
          <cell r="J497" t="str">
            <v>по пред.,но не ранее 31.08.2004</v>
          </cell>
        </row>
        <row r="498">
          <cell r="A498" t="str">
            <v>51206810990000044001</v>
          </cell>
          <cell r="B498" t="str">
            <v>Министерство финансов РФ</v>
          </cell>
          <cell r="C498" t="str">
            <v>VII-АПК 0000795</v>
          </cell>
          <cell r="D498">
            <v>1</v>
          </cell>
          <cell r="E498">
            <v>8000</v>
          </cell>
          <cell r="F498">
            <v>8000</v>
          </cell>
          <cell r="G498">
            <v>34943</v>
          </cell>
          <cell r="H498">
            <v>37260</v>
          </cell>
          <cell r="I498">
            <v>38230</v>
          </cell>
          <cell r="J498" t="str">
            <v>по пред.,но не ранее 31.08.2004</v>
          </cell>
        </row>
        <row r="499">
          <cell r="A499" t="str">
            <v>51206810990000044001</v>
          </cell>
          <cell r="B499" t="str">
            <v>Министерство финансов РФ</v>
          </cell>
          <cell r="C499" t="str">
            <v>VII-АПК 0002056</v>
          </cell>
          <cell r="D499">
            <v>1</v>
          </cell>
          <cell r="E499">
            <v>25000</v>
          </cell>
          <cell r="F499">
            <v>25000</v>
          </cell>
          <cell r="G499">
            <v>34943</v>
          </cell>
          <cell r="H499">
            <v>37260</v>
          </cell>
          <cell r="I499">
            <v>38230</v>
          </cell>
          <cell r="J499" t="str">
            <v>по пред.,но не ранее 31.08.2004</v>
          </cell>
        </row>
        <row r="500">
          <cell r="A500" t="str">
            <v>51206810990000044001</v>
          </cell>
          <cell r="B500" t="str">
            <v>Министерство финансов РФ</v>
          </cell>
          <cell r="C500" t="str">
            <v>VII-АПК 0003396</v>
          </cell>
          <cell r="D500">
            <v>1</v>
          </cell>
          <cell r="E500">
            <v>10000</v>
          </cell>
          <cell r="F500">
            <v>10000</v>
          </cell>
          <cell r="G500">
            <v>34943</v>
          </cell>
          <cell r="H500">
            <v>37260</v>
          </cell>
          <cell r="I500">
            <v>38230</v>
          </cell>
          <cell r="J500" t="str">
            <v>по пред.,но не ранее 31.08.2004</v>
          </cell>
        </row>
        <row r="501">
          <cell r="A501" t="str">
            <v>51206810990000044001</v>
          </cell>
          <cell r="B501" t="str">
            <v>Министерство финансов РФ</v>
          </cell>
          <cell r="C501" t="str">
            <v>VII-АПК 0003397</v>
          </cell>
          <cell r="D501">
            <v>1</v>
          </cell>
          <cell r="E501">
            <v>10000</v>
          </cell>
          <cell r="F501">
            <v>10000</v>
          </cell>
          <cell r="G501">
            <v>34943</v>
          </cell>
          <cell r="H501">
            <v>37260</v>
          </cell>
          <cell r="I501">
            <v>38230</v>
          </cell>
          <cell r="J501" t="str">
            <v>по пред.,но не ранее 31.08.2004</v>
          </cell>
        </row>
        <row r="502">
          <cell r="A502" t="str">
            <v>51206810990000044001</v>
          </cell>
          <cell r="B502" t="str">
            <v>Министерство финансов РФ</v>
          </cell>
          <cell r="C502" t="str">
            <v>VII-АПК 0003398</v>
          </cell>
          <cell r="D502">
            <v>1</v>
          </cell>
          <cell r="E502">
            <v>10000</v>
          </cell>
          <cell r="F502">
            <v>10000</v>
          </cell>
          <cell r="G502">
            <v>34943</v>
          </cell>
          <cell r="H502">
            <v>37260</v>
          </cell>
          <cell r="I502">
            <v>38230</v>
          </cell>
          <cell r="J502" t="str">
            <v>по пред.,но не ранее 31.08.2004</v>
          </cell>
        </row>
        <row r="503">
          <cell r="A503" t="str">
            <v>51206810990000044001</v>
          </cell>
          <cell r="B503" t="str">
            <v>Министерство финансов РФ</v>
          </cell>
          <cell r="C503" t="str">
            <v>VII-АПК 0003962</v>
          </cell>
          <cell r="D503">
            <v>1</v>
          </cell>
          <cell r="E503">
            <v>50000</v>
          </cell>
          <cell r="F503">
            <v>50000</v>
          </cell>
          <cell r="G503">
            <v>34943</v>
          </cell>
          <cell r="H503">
            <v>37260</v>
          </cell>
          <cell r="I503">
            <v>38230</v>
          </cell>
          <cell r="J503" t="str">
            <v>по пред.,но не ранее 31.08.2004</v>
          </cell>
        </row>
        <row r="504">
          <cell r="A504" t="str">
            <v>51206810990000044001</v>
          </cell>
          <cell r="B504" t="str">
            <v>Министерство финансов РФ</v>
          </cell>
          <cell r="C504" t="str">
            <v>VII-АПК 0003973</v>
          </cell>
          <cell r="D504">
            <v>1</v>
          </cell>
          <cell r="E504">
            <v>50000</v>
          </cell>
          <cell r="F504">
            <v>50000</v>
          </cell>
          <cell r="G504">
            <v>34943</v>
          </cell>
          <cell r="H504">
            <v>37260</v>
          </cell>
          <cell r="I504">
            <v>38230</v>
          </cell>
          <cell r="J504" t="str">
            <v>по пред.,но не ранее 31.08.2004</v>
          </cell>
        </row>
        <row r="505">
          <cell r="A505" t="str">
            <v>51206810990000044001</v>
          </cell>
          <cell r="B505" t="str">
            <v>Министерство финансов РФ</v>
          </cell>
          <cell r="C505" t="str">
            <v>VII-АПК 0003974</v>
          </cell>
          <cell r="D505">
            <v>1</v>
          </cell>
          <cell r="E505">
            <v>50000</v>
          </cell>
          <cell r="F505">
            <v>50000</v>
          </cell>
          <cell r="G505">
            <v>34943</v>
          </cell>
          <cell r="H505">
            <v>37260</v>
          </cell>
          <cell r="I505">
            <v>38230</v>
          </cell>
          <cell r="J505" t="str">
            <v>по пред.,но не ранее 31.08.2004</v>
          </cell>
        </row>
        <row r="506">
          <cell r="A506" t="str">
            <v>51206810990000044001</v>
          </cell>
          <cell r="B506" t="str">
            <v>Министерство финансов РФ</v>
          </cell>
          <cell r="C506" t="str">
            <v>VII-АПК 0003975</v>
          </cell>
          <cell r="D506">
            <v>1</v>
          </cell>
          <cell r="E506">
            <v>50000</v>
          </cell>
          <cell r="F506">
            <v>50000</v>
          </cell>
          <cell r="G506">
            <v>34943</v>
          </cell>
          <cell r="H506">
            <v>37260</v>
          </cell>
          <cell r="I506">
            <v>38230</v>
          </cell>
          <cell r="J506" t="str">
            <v>по пред.,но не ранее 31.08.2004</v>
          </cell>
        </row>
        <row r="507">
          <cell r="A507" t="str">
            <v>51206810990000044001</v>
          </cell>
          <cell r="B507" t="str">
            <v>Министерство финансов РФ</v>
          </cell>
          <cell r="C507" t="str">
            <v>VII-АПК 0003976</v>
          </cell>
          <cell r="D507">
            <v>1</v>
          </cell>
          <cell r="E507">
            <v>50000</v>
          </cell>
          <cell r="F507">
            <v>50000</v>
          </cell>
          <cell r="G507">
            <v>34943</v>
          </cell>
          <cell r="H507">
            <v>37260</v>
          </cell>
          <cell r="I507">
            <v>38230</v>
          </cell>
          <cell r="J507" t="str">
            <v>по пред.,но не ранее 31.08.2004</v>
          </cell>
        </row>
        <row r="508">
          <cell r="A508" t="str">
            <v>51206810990000044001</v>
          </cell>
          <cell r="B508" t="str">
            <v>Министерство финансов РФ</v>
          </cell>
          <cell r="C508" t="str">
            <v>VII-АПК 0003977</v>
          </cell>
          <cell r="D508">
            <v>1</v>
          </cell>
          <cell r="E508">
            <v>50000</v>
          </cell>
          <cell r="F508">
            <v>50000</v>
          </cell>
          <cell r="G508">
            <v>34943</v>
          </cell>
          <cell r="H508">
            <v>37260</v>
          </cell>
          <cell r="I508">
            <v>38230</v>
          </cell>
          <cell r="J508" t="str">
            <v>по пред.,но не ранее 31.08.2004</v>
          </cell>
        </row>
        <row r="509">
          <cell r="A509" t="str">
            <v>51206810990000044001</v>
          </cell>
          <cell r="B509" t="str">
            <v>Министерство финансов РФ</v>
          </cell>
          <cell r="C509" t="str">
            <v>VII-АПК 0003978</v>
          </cell>
          <cell r="D509">
            <v>1</v>
          </cell>
          <cell r="E509">
            <v>50000</v>
          </cell>
          <cell r="F509">
            <v>50000</v>
          </cell>
          <cell r="G509">
            <v>34943</v>
          </cell>
          <cell r="H509">
            <v>37260</v>
          </cell>
          <cell r="I509">
            <v>38230</v>
          </cell>
          <cell r="J509" t="str">
            <v>по пред.,но не ранее 31.08.2004</v>
          </cell>
        </row>
        <row r="510">
          <cell r="A510" t="str">
            <v>51206810990000044001</v>
          </cell>
          <cell r="B510" t="str">
            <v>Министерство финансов РФ</v>
          </cell>
          <cell r="C510" t="str">
            <v>VII-АПК 0007494</v>
          </cell>
          <cell r="D510">
            <v>1</v>
          </cell>
          <cell r="E510">
            <v>10000</v>
          </cell>
          <cell r="F510">
            <v>10000</v>
          </cell>
          <cell r="G510">
            <v>34943</v>
          </cell>
          <cell r="H510">
            <v>37260</v>
          </cell>
          <cell r="I510">
            <v>38230</v>
          </cell>
          <cell r="J510" t="str">
            <v>по пред.,но не ранее 31.08.2004</v>
          </cell>
        </row>
        <row r="511">
          <cell r="A511" t="str">
            <v>51206810990000044001</v>
          </cell>
          <cell r="B511" t="str">
            <v>Министерство финансов РФ</v>
          </cell>
          <cell r="C511" t="str">
            <v>VII-АПК 0007495</v>
          </cell>
          <cell r="D511">
            <v>1</v>
          </cell>
          <cell r="E511">
            <v>10000</v>
          </cell>
          <cell r="F511">
            <v>10000</v>
          </cell>
          <cell r="G511">
            <v>34943</v>
          </cell>
          <cell r="H511">
            <v>37260</v>
          </cell>
          <cell r="I511">
            <v>38230</v>
          </cell>
          <cell r="J511" t="str">
            <v>по пред.,но не ранее 31.08.2004</v>
          </cell>
        </row>
        <row r="512">
          <cell r="A512" t="str">
            <v>51206810990000044001</v>
          </cell>
          <cell r="B512" t="str">
            <v>Министерство финансов РФ</v>
          </cell>
          <cell r="C512" t="str">
            <v>VII-АПК 0007496</v>
          </cell>
          <cell r="D512">
            <v>1</v>
          </cell>
          <cell r="E512">
            <v>10000</v>
          </cell>
          <cell r="F512">
            <v>10000</v>
          </cell>
          <cell r="G512">
            <v>34943</v>
          </cell>
          <cell r="H512">
            <v>37260</v>
          </cell>
          <cell r="I512">
            <v>38230</v>
          </cell>
          <cell r="J512" t="str">
            <v>по пред.,но не ранее 31.08.2004</v>
          </cell>
        </row>
        <row r="513">
          <cell r="A513" t="str">
            <v>51206810990000044001</v>
          </cell>
          <cell r="B513" t="str">
            <v>Министерство финансов РФ</v>
          </cell>
          <cell r="C513" t="str">
            <v>VII-АПК 0007567</v>
          </cell>
          <cell r="D513">
            <v>1</v>
          </cell>
          <cell r="E513">
            <v>10000</v>
          </cell>
          <cell r="F513">
            <v>10000</v>
          </cell>
          <cell r="G513">
            <v>34943</v>
          </cell>
          <cell r="H513">
            <v>37260</v>
          </cell>
          <cell r="I513">
            <v>38230</v>
          </cell>
          <cell r="J513" t="str">
            <v>по пред.,но не ранее 31.08.2004</v>
          </cell>
        </row>
        <row r="514">
          <cell r="A514" t="str">
            <v>51206810990000044001</v>
          </cell>
          <cell r="B514" t="str">
            <v>Министерство финансов РФ</v>
          </cell>
          <cell r="C514" t="str">
            <v>VII-АПК 0007582</v>
          </cell>
          <cell r="D514">
            <v>1</v>
          </cell>
          <cell r="E514">
            <v>10000</v>
          </cell>
          <cell r="F514">
            <v>10000</v>
          </cell>
          <cell r="G514">
            <v>34943</v>
          </cell>
          <cell r="H514">
            <v>37260</v>
          </cell>
          <cell r="I514">
            <v>38230</v>
          </cell>
          <cell r="J514" t="str">
            <v>по пред.,но не ранее 31.08.2004</v>
          </cell>
        </row>
        <row r="515">
          <cell r="A515" t="str">
            <v>51206810990000044001</v>
          </cell>
          <cell r="B515" t="str">
            <v>Министерство финансов РФ</v>
          </cell>
          <cell r="C515" t="str">
            <v>VII-АПК 0012118</v>
          </cell>
          <cell r="D515">
            <v>1</v>
          </cell>
          <cell r="E515">
            <v>10000</v>
          </cell>
          <cell r="F515">
            <v>10000</v>
          </cell>
          <cell r="G515">
            <v>34943</v>
          </cell>
          <cell r="H515">
            <v>37260</v>
          </cell>
          <cell r="I515">
            <v>38230</v>
          </cell>
          <cell r="J515" t="str">
            <v>по пред.,но не ранее 31.08.2004</v>
          </cell>
        </row>
        <row r="516">
          <cell r="A516" t="str">
            <v>51206810990000044001</v>
          </cell>
          <cell r="B516" t="str">
            <v>Министерство финансов РФ</v>
          </cell>
          <cell r="C516" t="str">
            <v>VII-АПК 0012119</v>
          </cell>
          <cell r="D516">
            <v>1</v>
          </cell>
          <cell r="E516">
            <v>10000</v>
          </cell>
          <cell r="F516">
            <v>10000</v>
          </cell>
          <cell r="G516">
            <v>34943</v>
          </cell>
          <cell r="H516">
            <v>37260</v>
          </cell>
          <cell r="I516">
            <v>38230</v>
          </cell>
          <cell r="J516" t="str">
            <v>по пред.,но не ранее 31.08.2004</v>
          </cell>
        </row>
        <row r="517">
          <cell r="A517" t="str">
            <v>51206810990000044001</v>
          </cell>
          <cell r="B517" t="str">
            <v>Министерство финансов РФ</v>
          </cell>
          <cell r="C517" t="str">
            <v>VII-АПК 0012120</v>
          </cell>
          <cell r="D517">
            <v>1</v>
          </cell>
          <cell r="E517">
            <v>10000</v>
          </cell>
          <cell r="F517">
            <v>10000</v>
          </cell>
          <cell r="G517">
            <v>34943</v>
          </cell>
          <cell r="H517">
            <v>37260</v>
          </cell>
          <cell r="I517">
            <v>38230</v>
          </cell>
          <cell r="J517" t="str">
            <v>по пред.,но не ранее 31.08.2004</v>
          </cell>
        </row>
        <row r="518">
          <cell r="A518" t="str">
            <v>51206810990000044001</v>
          </cell>
          <cell r="B518" t="str">
            <v>Министерство финансов РФ</v>
          </cell>
          <cell r="C518" t="str">
            <v>VII-АПК 0022015</v>
          </cell>
          <cell r="D518">
            <v>1</v>
          </cell>
          <cell r="E518">
            <v>10000</v>
          </cell>
          <cell r="F518">
            <v>10000</v>
          </cell>
          <cell r="G518">
            <v>34943</v>
          </cell>
          <cell r="H518">
            <v>37260</v>
          </cell>
          <cell r="I518">
            <v>38230</v>
          </cell>
          <cell r="J518" t="str">
            <v>по пред.,но не ранее 31.08.2004</v>
          </cell>
        </row>
        <row r="519">
          <cell r="A519" t="str">
            <v>51206810990000044001</v>
          </cell>
          <cell r="B519" t="str">
            <v>Министерство финансов РФ</v>
          </cell>
          <cell r="C519" t="str">
            <v>VII-АПК 0022045</v>
          </cell>
          <cell r="D519">
            <v>1</v>
          </cell>
          <cell r="E519">
            <v>10000</v>
          </cell>
          <cell r="F519">
            <v>10000</v>
          </cell>
          <cell r="G519">
            <v>34943</v>
          </cell>
          <cell r="H519">
            <v>37260</v>
          </cell>
          <cell r="I519">
            <v>38230</v>
          </cell>
          <cell r="J519" t="str">
            <v>по пред.,но не ранее 31.08.2004</v>
          </cell>
        </row>
        <row r="520">
          <cell r="A520" t="str">
            <v>51207810277000314001</v>
          </cell>
          <cell r="B520" t="str">
            <v>Министерство финансов РФ</v>
          </cell>
          <cell r="C520" t="str">
            <v>VIII-АПК 0000676</v>
          </cell>
          <cell r="D520">
            <v>1</v>
          </cell>
          <cell r="E520">
            <v>4000</v>
          </cell>
          <cell r="F520">
            <v>3823.6</v>
          </cell>
          <cell r="G520">
            <v>34943</v>
          </cell>
          <cell r="H520">
            <v>37260</v>
          </cell>
          <cell r="I520">
            <v>38595</v>
          </cell>
          <cell r="J520" t="str">
            <v>по пред.,но не ранее 31.08.2005</v>
          </cell>
        </row>
        <row r="521">
          <cell r="A521" t="str">
            <v>51207810277000314001</v>
          </cell>
          <cell r="B521" t="str">
            <v>Министерство финансов РФ</v>
          </cell>
          <cell r="C521" t="str">
            <v>VIII-АПК 0000802</v>
          </cell>
          <cell r="D521">
            <v>1</v>
          </cell>
          <cell r="E521">
            <v>3800</v>
          </cell>
          <cell r="F521">
            <v>3634.2</v>
          </cell>
          <cell r="G521">
            <v>34943</v>
          </cell>
          <cell r="H521">
            <v>37260</v>
          </cell>
          <cell r="I521">
            <v>38595</v>
          </cell>
          <cell r="J521" t="str">
            <v>по пред.,но не ранее 31.08.2005</v>
          </cell>
        </row>
        <row r="522">
          <cell r="A522" t="str">
            <v>51207810277000314001</v>
          </cell>
          <cell r="B522" t="str">
            <v>Министерство финансов РФ</v>
          </cell>
          <cell r="C522" t="str">
            <v>VIII-АПК 0000811</v>
          </cell>
          <cell r="D522">
            <v>1</v>
          </cell>
          <cell r="E522">
            <v>4224</v>
          </cell>
          <cell r="F522">
            <v>468</v>
          </cell>
          <cell r="G522">
            <v>34943</v>
          </cell>
          <cell r="H522">
            <v>37260</v>
          </cell>
          <cell r="I522">
            <v>38595</v>
          </cell>
          <cell r="J522" t="str">
            <v>по пред.,но не ранее 31.08.2005</v>
          </cell>
        </row>
        <row r="523">
          <cell r="A523" t="str">
            <v>51207810277000314001</v>
          </cell>
          <cell r="B523" t="str">
            <v>Министерство финансов РФ</v>
          </cell>
          <cell r="C523" t="str">
            <v>VIII-АПК 0000894</v>
          </cell>
          <cell r="D523">
            <v>1</v>
          </cell>
          <cell r="E523">
            <v>2500</v>
          </cell>
          <cell r="F523">
            <v>2389.75</v>
          </cell>
          <cell r="G523">
            <v>34943</v>
          </cell>
          <cell r="H523">
            <v>37260</v>
          </cell>
          <cell r="I523">
            <v>38595</v>
          </cell>
          <cell r="J523" t="str">
            <v>по пред.,но не ранее 31.08.2005</v>
          </cell>
        </row>
        <row r="524">
          <cell r="A524" t="str">
            <v>51207810277000314001</v>
          </cell>
          <cell r="B524" t="str">
            <v>Министерство финансов РФ</v>
          </cell>
          <cell r="C524" t="str">
            <v>VIII-АПК 0002382</v>
          </cell>
          <cell r="D524">
            <v>1</v>
          </cell>
          <cell r="E524">
            <v>100000</v>
          </cell>
          <cell r="F524">
            <v>95593</v>
          </cell>
          <cell r="G524">
            <v>34943</v>
          </cell>
          <cell r="H524">
            <v>37260</v>
          </cell>
          <cell r="I524">
            <v>38595</v>
          </cell>
          <cell r="J524" t="str">
            <v>по пред.,но не ранее 31.08.2005</v>
          </cell>
        </row>
        <row r="525">
          <cell r="A525" t="str">
            <v>51207810277000314001</v>
          </cell>
          <cell r="B525" t="str">
            <v>Министерство финансов РФ</v>
          </cell>
          <cell r="C525" t="str">
            <v>VIII-АПК 0002383</v>
          </cell>
          <cell r="D525">
            <v>1</v>
          </cell>
          <cell r="E525">
            <v>100000</v>
          </cell>
          <cell r="F525">
            <v>93152.6</v>
          </cell>
          <cell r="G525">
            <v>34943</v>
          </cell>
          <cell r="H525">
            <v>37260</v>
          </cell>
          <cell r="I525">
            <v>38595</v>
          </cell>
          <cell r="J525" t="str">
            <v>по пред.,но не ранее 31.08.2005</v>
          </cell>
        </row>
        <row r="526">
          <cell r="A526" t="str">
            <v>51207810277000314001</v>
          </cell>
          <cell r="B526" t="str">
            <v>Министерство финансов РФ</v>
          </cell>
          <cell r="C526" t="str">
            <v>VIII-АПК 0002388</v>
          </cell>
          <cell r="D526">
            <v>1</v>
          </cell>
          <cell r="E526">
            <v>100000</v>
          </cell>
          <cell r="F526">
            <v>94985.2</v>
          </cell>
          <cell r="G526">
            <v>34943</v>
          </cell>
          <cell r="H526">
            <v>37260</v>
          </cell>
          <cell r="I526">
            <v>38595</v>
          </cell>
          <cell r="J526" t="str">
            <v>по пред.,но не ранее 31.08.2005</v>
          </cell>
        </row>
        <row r="527">
          <cell r="A527" t="str">
            <v>51207810277000314001</v>
          </cell>
          <cell r="B527" t="str">
            <v>Министерство финансов РФ</v>
          </cell>
          <cell r="C527" t="str">
            <v>VIII-АПК 0009912</v>
          </cell>
          <cell r="D527">
            <v>1</v>
          </cell>
          <cell r="E527">
            <v>10000</v>
          </cell>
          <cell r="F527">
            <v>9315</v>
          </cell>
          <cell r="G527">
            <v>34943</v>
          </cell>
          <cell r="H527">
            <v>37260</v>
          </cell>
          <cell r="I527">
            <v>38595</v>
          </cell>
          <cell r="J527" t="str">
            <v>по пред.,но не ранее 31.08.2005</v>
          </cell>
        </row>
        <row r="528">
          <cell r="A528" t="str">
            <v>51207810277000314001</v>
          </cell>
          <cell r="B528" t="str">
            <v>Министерство финансов РФ</v>
          </cell>
          <cell r="C528" t="str">
            <v>VIII-АПК 0026603</v>
          </cell>
          <cell r="D528">
            <v>1</v>
          </cell>
          <cell r="E528">
            <v>10000</v>
          </cell>
          <cell r="F528">
            <v>9559.4500000000007</v>
          </cell>
          <cell r="G528">
            <v>34943</v>
          </cell>
          <cell r="H528">
            <v>37260</v>
          </cell>
          <cell r="I528">
            <v>38595</v>
          </cell>
          <cell r="J528" t="str">
            <v>по пред.,но не ранее 31.08.2005</v>
          </cell>
        </row>
        <row r="529">
          <cell r="A529" t="str">
            <v>51207810290000044001</v>
          </cell>
          <cell r="B529" t="str">
            <v>Министерство финансов РФ</v>
          </cell>
          <cell r="C529" t="str">
            <v>VIII-АПК 0002094</v>
          </cell>
          <cell r="D529">
            <v>1</v>
          </cell>
          <cell r="E529">
            <v>100000</v>
          </cell>
          <cell r="F529">
            <v>100000</v>
          </cell>
          <cell r="G529">
            <v>34943</v>
          </cell>
          <cell r="H529">
            <v>37260</v>
          </cell>
          <cell r="I529">
            <v>38595</v>
          </cell>
          <cell r="J529" t="str">
            <v>по пред.,но не ранее 31.08.2005</v>
          </cell>
        </row>
        <row r="530">
          <cell r="A530" t="str">
            <v>51207810290000044001</v>
          </cell>
          <cell r="B530" t="str">
            <v>Министерство финансов РФ</v>
          </cell>
          <cell r="C530" t="str">
            <v>VIII-АПК 0002099</v>
          </cell>
          <cell r="D530">
            <v>1</v>
          </cell>
          <cell r="E530">
            <v>100000</v>
          </cell>
          <cell r="F530">
            <v>100000</v>
          </cell>
          <cell r="G530">
            <v>34943</v>
          </cell>
          <cell r="H530">
            <v>37260</v>
          </cell>
          <cell r="I530">
            <v>38595</v>
          </cell>
          <cell r="J530" t="str">
            <v>по пред.,но не ранее 31.08.2005</v>
          </cell>
        </row>
        <row r="531">
          <cell r="A531" t="str">
            <v>51207810290000044001</v>
          </cell>
          <cell r="B531" t="str">
            <v>Министерство финансов РФ</v>
          </cell>
          <cell r="C531" t="str">
            <v>VIII-АПК 0002100</v>
          </cell>
          <cell r="D531">
            <v>1</v>
          </cell>
          <cell r="E531">
            <v>100000</v>
          </cell>
          <cell r="F531">
            <v>100000</v>
          </cell>
          <cell r="G531">
            <v>34943</v>
          </cell>
          <cell r="H531">
            <v>37260</v>
          </cell>
          <cell r="I531">
            <v>38595</v>
          </cell>
          <cell r="J531" t="str">
            <v>по пред.,но не ранее 31.08.2005</v>
          </cell>
        </row>
        <row r="532">
          <cell r="A532" t="str">
            <v>51207810290000044001</v>
          </cell>
          <cell r="B532" t="str">
            <v>Министерство финансов РФ</v>
          </cell>
          <cell r="C532" t="str">
            <v>VIII-АПК 0002101</v>
          </cell>
          <cell r="D532">
            <v>1</v>
          </cell>
          <cell r="E532">
            <v>100000</v>
          </cell>
          <cell r="F532">
            <v>100000</v>
          </cell>
          <cell r="G532">
            <v>34943</v>
          </cell>
          <cell r="H532">
            <v>37260</v>
          </cell>
          <cell r="I532">
            <v>38595</v>
          </cell>
          <cell r="J532" t="str">
            <v>по пред.,но не ранее 31.08.2005</v>
          </cell>
        </row>
        <row r="533">
          <cell r="A533" t="str">
            <v>51207810290000044001</v>
          </cell>
          <cell r="B533" t="str">
            <v>Министерство финансов РФ</v>
          </cell>
          <cell r="C533" t="str">
            <v>VIII-АПК 0002921</v>
          </cell>
          <cell r="D533">
            <v>1</v>
          </cell>
          <cell r="E533">
            <v>100000</v>
          </cell>
          <cell r="F533">
            <v>100000</v>
          </cell>
          <cell r="G533">
            <v>34943</v>
          </cell>
          <cell r="H533">
            <v>37260</v>
          </cell>
          <cell r="I533">
            <v>38595</v>
          </cell>
          <cell r="J533" t="str">
            <v>по пред.,но не ранее 31.08.2005</v>
          </cell>
        </row>
        <row r="534">
          <cell r="A534" t="str">
            <v>51207810290000044001</v>
          </cell>
          <cell r="B534" t="str">
            <v>Министерство финансов РФ</v>
          </cell>
          <cell r="C534" t="str">
            <v>VIII-АПК 0003023</v>
          </cell>
          <cell r="D534">
            <v>1</v>
          </cell>
          <cell r="E534">
            <v>5000</v>
          </cell>
          <cell r="F534">
            <v>5000</v>
          </cell>
          <cell r="G534">
            <v>34943</v>
          </cell>
          <cell r="H534">
            <v>37260</v>
          </cell>
          <cell r="I534">
            <v>38595</v>
          </cell>
          <cell r="J534" t="str">
            <v>по пред.,но не ранее 31.08.2005</v>
          </cell>
        </row>
        <row r="535">
          <cell r="A535" t="str">
            <v>51207810290000044001</v>
          </cell>
          <cell r="B535" t="str">
            <v>Министерство финансов РФ</v>
          </cell>
          <cell r="C535" t="str">
            <v>VIII-АПК 0003261</v>
          </cell>
          <cell r="D535">
            <v>1</v>
          </cell>
          <cell r="E535">
            <v>90000</v>
          </cell>
          <cell r="F535">
            <v>90000</v>
          </cell>
          <cell r="G535">
            <v>34943</v>
          </cell>
          <cell r="H535">
            <v>37260</v>
          </cell>
          <cell r="I535">
            <v>38595</v>
          </cell>
          <cell r="J535" t="str">
            <v>по пред.,но не ранее 31.08.2005</v>
          </cell>
        </row>
        <row r="536">
          <cell r="A536" t="str">
            <v>51207810290000044001</v>
          </cell>
          <cell r="B536" t="str">
            <v>Министерство финансов РФ</v>
          </cell>
          <cell r="C536" t="str">
            <v>VIII-АПК 0005651</v>
          </cell>
          <cell r="D536">
            <v>1</v>
          </cell>
          <cell r="E536">
            <v>50000</v>
          </cell>
          <cell r="F536">
            <v>50000</v>
          </cell>
          <cell r="G536">
            <v>34943</v>
          </cell>
          <cell r="H536">
            <v>37260</v>
          </cell>
          <cell r="I536">
            <v>38595</v>
          </cell>
          <cell r="J536" t="str">
            <v>по пред.,но не ранее 31.08.2005</v>
          </cell>
        </row>
        <row r="537">
          <cell r="A537" t="str">
            <v>51207810290000044001</v>
          </cell>
          <cell r="B537" t="str">
            <v>Министерство финансов РФ</v>
          </cell>
          <cell r="C537" t="str">
            <v>VIII-АПК 0005764</v>
          </cell>
          <cell r="D537">
            <v>1</v>
          </cell>
          <cell r="E537">
            <v>50000</v>
          </cell>
          <cell r="F537">
            <v>50000</v>
          </cell>
          <cell r="G537">
            <v>34943</v>
          </cell>
          <cell r="H537">
            <v>37260</v>
          </cell>
          <cell r="I537">
            <v>38595</v>
          </cell>
          <cell r="J537" t="str">
            <v>по пред.,но не ранее 31.08.2005</v>
          </cell>
        </row>
        <row r="538">
          <cell r="A538" t="str">
            <v>51207810290000044001</v>
          </cell>
          <cell r="B538" t="str">
            <v>Министерство финансов РФ</v>
          </cell>
          <cell r="C538" t="str">
            <v>VIII-АПК 0005765</v>
          </cell>
          <cell r="D538">
            <v>1</v>
          </cell>
          <cell r="E538">
            <v>50000</v>
          </cell>
          <cell r="F538">
            <v>50000</v>
          </cell>
          <cell r="G538">
            <v>34943</v>
          </cell>
          <cell r="H538">
            <v>37260</v>
          </cell>
          <cell r="I538">
            <v>38595</v>
          </cell>
          <cell r="J538" t="str">
            <v>по пред.,но не ранее 31.08.2005</v>
          </cell>
        </row>
        <row r="539">
          <cell r="A539" t="str">
            <v>51207810290000044001</v>
          </cell>
          <cell r="B539" t="str">
            <v>Министерство финансов РФ</v>
          </cell>
          <cell r="C539" t="str">
            <v>VIII-АПК 0005776</v>
          </cell>
          <cell r="D539">
            <v>1</v>
          </cell>
          <cell r="E539">
            <v>50000</v>
          </cell>
          <cell r="F539">
            <v>50000</v>
          </cell>
          <cell r="G539">
            <v>34943</v>
          </cell>
          <cell r="H539">
            <v>37260</v>
          </cell>
          <cell r="I539">
            <v>38595</v>
          </cell>
          <cell r="J539" t="str">
            <v>по пред.,но не ранее 31.08.2005</v>
          </cell>
        </row>
        <row r="540">
          <cell r="A540" t="str">
            <v>51207810290000044001</v>
          </cell>
          <cell r="B540" t="str">
            <v>Министерство финансов РФ</v>
          </cell>
          <cell r="C540" t="str">
            <v>VIII-АПК 0005779</v>
          </cell>
          <cell r="D540">
            <v>1</v>
          </cell>
          <cell r="E540">
            <v>50000</v>
          </cell>
          <cell r="F540">
            <v>50000</v>
          </cell>
          <cell r="G540">
            <v>34943</v>
          </cell>
          <cell r="H540">
            <v>37260</v>
          </cell>
          <cell r="I540">
            <v>38595</v>
          </cell>
          <cell r="J540" t="str">
            <v>по пред.,но не ранее 31.08.2005</v>
          </cell>
        </row>
        <row r="541">
          <cell r="A541" t="str">
            <v>51207810290000044001</v>
          </cell>
          <cell r="B541" t="str">
            <v>Министерство финансов РФ</v>
          </cell>
          <cell r="C541" t="str">
            <v>VIII-АПК 0005780</v>
          </cell>
          <cell r="D541">
            <v>1</v>
          </cell>
          <cell r="E541">
            <v>50000</v>
          </cell>
          <cell r="F541">
            <v>50000</v>
          </cell>
          <cell r="G541">
            <v>34943</v>
          </cell>
          <cell r="H541">
            <v>37260</v>
          </cell>
          <cell r="I541">
            <v>38595</v>
          </cell>
          <cell r="J541" t="str">
            <v>по пред.,но не ранее 31.08.2005</v>
          </cell>
        </row>
        <row r="542">
          <cell r="A542" t="str">
            <v>51207810290000044001</v>
          </cell>
          <cell r="B542" t="str">
            <v>Министерство финансов РФ</v>
          </cell>
          <cell r="C542" t="str">
            <v>VIII-АПК 0005781</v>
          </cell>
          <cell r="D542">
            <v>1</v>
          </cell>
          <cell r="E542">
            <v>50000</v>
          </cell>
          <cell r="F542">
            <v>50000</v>
          </cell>
          <cell r="G542">
            <v>34943</v>
          </cell>
          <cell r="H542">
            <v>37260</v>
          </cell>
          <cell r="I542">
            <v>38595</v>
          </cell>
          <cell r="J542" t="str">
            <v>по пред.,но не ранее 31.08.2005</v>
          </cell>
        </row>
        <row r="543">
          <cell r="A543" t="str">
            <v>51207810290000044001</v>
          </cell>
          <cell r="B543" t="str">
            <v>Министерство финансов РФ</v>
          </cell>
          <cell r="C543" t="str">
            <v>VIII-АПК 0005782</v>
          </cell>
          <cell r="D543">
            <v>1</v>
          </cell>
          <cell r="E543">
            <v>50000</v>
          </cell>
          <cell r="F543">
            <v>50000</v>
          </cell>
          <cell r="G543">
            <v>34943</v>
          </cell>
          <cell r="H543">
            <v>37260</v>
          </cell>
          <cell r="I543">
            <v>38595</v>
          </cell>
          <cell r="J543" t="str">
            <v>по пред.,но не ранее 31.08.2005</v>
          </cell>
        </row>
        <row r="544">
          <cell r="A544" t="str">
            <v>51207810290000044001</v>
          </cell>
          <cell r="B544" t="str">
            <v>Министерство финансов РФ</v>
          </cell>
          <cell r="C544" t="str">
            <v>VIII-АПК 0010021</v>
          </cell>
          <cell r="D544">
            <v>1</v>
          </cell>
          <cell r="E544">
            <v>10000</v>
          </cell>
          <cell r="F544">
            <v>10000</v>
          </cell>
          <cell r="G544">
            <v>34943</v>
          </cell>
          <cell r="H544">
            <v>37260</v>
          </cell>
          <cell r="I544">
            <v>38595</v>
          </cell>
          <cell r="J544" t="str">
            <v>по пред.,но не ранее 31.08.2005</v>
          </cell>
        </row>
        <row r="545">
          <cell r="A545" t="str">
            <v>51207810290000044001</v>
          </cell>
          <cell r="B545" t="str">
            <v>Министерство финансов РФ</v>
          </cell>
          <cell r="C545" t="str">
            <v>VIII-АПК 0010022</v>
          </cell>
          <cell r="D545">
            <v>1</v>
          </cell>
          <cell r="E545">
            <v>10000</v>
          </cell>
          <cell r="F545">
            <v>10000</v>
          </cell>
          <cell r="G545">
            <v>34943</v>
          </cell>
          <cell r="H545">
            <v>37260</v>
          </cell>
          <cell r="I545">
            <v>38595</v>
          </cell>
          <cell r="J545" t="str">
            <v>по пред.,но не ранее 31.08.2005</v>
          </cell>
        </row>
        <row r="546">
          <cell r="A546" t="str">
            <v>51207810290000044001</v>
          </cell>
          <cell r="B546" t="str">
            <v>Министерство финансов РФ</v>
          </cell>
          <cell r="C546" t="str">
            <v>VIII-АПК 0010023</v>
          </cell>
          <cell r="D546">
            <v>1</v>
          </cell>
          <cell r="E546">
            <v>10000</v>
          </cell>
          <cell r="F546">
            <v>10000</v>
          </cell>
          <cell r="G546">
            <v>34943</v>
          </cell>
          <cell r="H546">
            <v>37260</v>
          </cell>
          <cell r="I546">
            <v>38595</v>
          </cell>
          <cell r="J546" t="str">
            <v>по пред.,но не ранее 31.08.2005</v>
          </cell>
        </row>
        <row r="547">
          <cell r="A547" t="str">
            <v>51207810290000044001</v>
          </cell>
          <cell r="B547" t="str">
            <v>Министерство финансов РФ</v>
          </cell>
          <cell r="C547" t="str">
            <v>VIII-АПК 0010379</v>
          </cell>
          <cell r="D547">
            <v>1</v>
          </cell>
          <cell r="E547">
            <v>10000</v>
          </cell>
          <cell r="F547">
            <v>10000</v>
          </cell>
          <cell r="G547">
            <v>34943</v>
          </cell>
          <cell r="H547">
            <v>37260</v>
          </cell>
          <cell r="I547">
            <v>38595</v>
          </cell>
          <cell r="J547" t="str">
            <v>по пред.,но не ранее 31.08.2005</v>
          </cell>
        </row>
        <row r="548">
          <cell r="A548" t="str">
            <v>51207810290000044001</v>
          </cell>
          <cell r="B548" t="str">
            <v>Министерство финансов РФ</v>
          </cell>
          <cell r="C548" t="str">
            <v>VIII-АПК 0010380</v>
          </cell>
          <cell r="D548">
            <v>1</v>
          </cell>
          <cell r="E548">
            <v>10000</v>
          </cell>
          <cell r="F548">
            <v>10000</v>
          </cell>
          <cell r="G548">
            <v>34943</v>
          </cell>
          <cell r="H548">
            <v>37260</v>
          </cell>
          <cell r="I548">
            <v>38595</v>
          </cell>
          <cell r="J548" t="str">
            <v>по пред.,но не ранее 31.08.2005</v>
          </cell>
        </row>
        <row r="549">
          <cell r="A549" t="str">
            <v>51207810290000044001</v>
          </cell>
          <cell r="B549" t="str">
            <v>Министерство финансов РФ</v>
          </cell>
          <cell r="C549" t="str">
            <v>VIII-АПК 0010381</v>
          </cell>
          <cell r="D549">
            <v>1</v>
          </cell>
          <cell r="E549">
            <v>10000</v>
          </cell>
          <cell r="F549">
            <v>10000</v>
          </cell>
          <cell r="G549">
            <v>34943</v>
          </cell>
          <cell r="H549">
            <v>37260</v>
          </cell>
          <cell r="I549">
            <v>38595</v>
          </cell>
          <cell r="J549" t="str">
            <v>по пред.,но не ранее 31.08.2005</v>
          </cell>
        </row>
        <row r="550">
          <cell r="A550" t="str">
            <v>51207810290000044001</v>
          </cell>
          <cell r="B550" t="str">
            <v>Министерство финансов РФ</v>
          </cell>
          <cell r="C550" t="str">
            <v>VIII-АПК 0010382</v>
          </cell>
          <cell r="D550">
            <v>1</v>
          </cell>
          <cell r="E550">
            <v>10000</v>
          </cell>
          <cell r="F550">
            <v>10000</v>
          </cell>
          <cell r="G550">
            <v>34943</v>
          </cell>
          <cell r="H550">
            <v>37260</v>
          </cell>
          <cell r="I550">
            <v>38595</v>
          </cell>
          <cell r="J550" t="str">
            <v>по пред.,но не ранее 31.08.2005</v>
          </cell>
        </row>
        <row r="551">
          <cell r="A551" t="str">
            <v>51207810290000044001</v>
          </cell>
          <cell r="B551" t="str">
            <v>Министерство финансов РФ</v>
          </cell>
          <cell r="C551" t="str">
            <v>VIII-АПК 0010383</v>
          </cell>
          <cell r="D551">
            <v>1</v>
          </cell>
          <cell r="E551">
            <v>10000</v>
          </cell>
          <cell r="F551">
            <v>10000</v>
          </cell>
          <cell r="G551">
            <v>34943</v>
          </cell>
          <cell r="H551">
            <v>37260</v>
          </cell>
          <cell r="I551">
            <v>38595</v>
          </cell>
          <cell r="J551" t="str">
            <v>по пред.,но не ранее 31.08.2005</v>
          </cell>
        </row>
        <row r="552">
          <cell r="A552" t="str">
            <v>51207810290000044001</v>
          </cell>
          <cell r="B552" t="str">
            <v>Министерство финансов РФ</v>
          </cell>
          <cell r="C552" t="str">
            <v>VIII-АПК 0010384</v>
          </cell>
          <cell r="D552">
            <v>1</v>
          </cell>
          <cell r="E552">
            <v>10000</v>
          </cell>
          <cell r="F552">
            <v>10000</v>
          </cell>
          <cell r="G552">
            <v>34943</v>
          </cell>
          <cell r="H552">
            <v>37260</v>
          </cell>
          <cell r="I552">
            <v>38595</v>
          </cell>
          <cell r="J552" t="str">
            <v>по пред.,но не ранее 31.08.2005</v>
          </cell>
        </row>
        <row r="553">
          <cell r="A553" t="str">
            <v>51207810290000044001</v>
          </cell>
          <cell r="B553" t="str">
            <v>Министерство финансов РФ</v>
          </cell>
          <cell r="C553" t="str">
            <v>VIII-АПК 0010385</v>
          </cell>
          <cell r="D553">
            <v>1</v>
          </cell>
          <cell r="E553">
            <v>10000</v>
          </cell>
          <cell r="F553">
            <v>10000</v>
          </cell>
          <cell r="G553">
            <v>34943</v>
          </cell>
          <cell r="H553">
            <v>37260</v>
          </cell>
          <cell r="I553">
            <v>38595</v>
          </cell>
          <cell r="J553" t="str">
            <v>по пред.,но не ранее 31.08.2005</v>
          </cell>
        </row>
        <row r="554">
          <cell r="A554" t="str">
            <v>51207810290000044001</v>
          </cell>
          <cell r="B554" t="str">
            <v>Министерство финансов РФ</v>
          </cell>
          <cell r="C554" t="str">
            <v>VIII-АПК 0010386</v>
          </cell>
          <cell r="D554">
            <v>1</v>
          </cell>
          <cell r="E554">
            <v>10000</v>
          </cell>
          <cell r="F554">
            <v>10000</v>
          </cell>
          <cell r="G554">
            <v>34943</v>
          </cell>
          <cell r="H554">
            <v>37260</v>
          </cell>
          <cell r="I554">
            <v>38595</v>
          </cell>
          <cell r="J554" t="str">
            <v>по пред.,но не ранее 31.08.2005</v>
          </cell>
        </row>
        <row r="555">
          <cell r="A555" t="str">
            <v>51207810290000044001</v>
          </cell>
          <cell r="B555" t="str">
            <v>Министерство финансов РФ</v>
          </cell>
          <cell r="C555" t="str">
            <v>VIII-АПК 0010387</v>
          </cell>
          <cell r="D555">
            <v>1</v>
          </cell>
          <cell r="E555">
            <v>10000</v>
          </cell>
          <cell r="F555">
            <v>10000</v>
          </cell>
          <cell r="G555">
            <v>34943</v>
          </cell>
          <cell r="H555">
            <v>37260</v>
          </cell>
          <cell r="I555">
            <v>38595</v>
          </cell>
          <cell r="J555" t="str">
            <v>по пред.,но не ранее 31.08.2005</v>
          </cell>
        </row>
        <row r="556">
          <cell r="A556" t="str">
            <v>51207810290000044001</v>
          </cell>
          <cell r="B556" t="str">
            <v>Министерство финансов РФ</v>
          </cell>
          <cell r="C556" t="str">
            <v>VIII-АПК 0010388</v>
          </cell>
          <cell r="D556">
            <v>1</v>
          </cell>
          <cell r="E556">
            <v>10000</v>
          </cell>
          <cell r="F556">
            <v>10000</v>
          </cell>
          <cell r="G556">
            <v>34943</v>
          </cell>
          <cell r="H556">
            <v>37260</v>
          </cell>
          <cell r="I556">
            <v>38595</v>
          </cell>
          <cell r="J556" t="str">
            <v>по пред.,но не ранее 31.08.2005</v>
          </cell>
        </row>
        <row r="557">
          <cell r="A557" t="str">
            <v>51207810290000044001</v>
          </cell>
          <cell r="B557" t="str">
            <v>Министерство финансов РФ</v>
          </cell>
          <cell r="C557" t="str">
            <v>VIII-АПК 0010389</v>
          </cell>
          <cell r="D557">
            <v>1</v>
          </cell>
          <cell r="E557">
            <v>10000</v>
          </cell>
          <cell r="F557">
            <v>10000</v>
          </cell>
          <cell r="G557">
            <v>34943</v>
          </cell>
          <cell r="H557">
            <v>37260</v>
          </cell>
          <cell r="I557">
            <v>38595</v>
          </cell>
          <cell r="J557" t="str">
            <v>по пред.,но не ранее 31.08.2005</v>
          </cell>
        </row>
        <row r="558">
          <cell r="A558" t="str">
            <v>51207810290000044001</v>
          </cell>
          <cell r="B558" t="str">
            <v>Министерство финансов РФ</v>
          </cell>
          <cell r="C558" t="str">
            <v>VIII-АПК 0010390</v>
          </cell>
          <cell r="D558">
            <v>1</v>
          </cell>
          <cell r="E558">
            <v>10000</v>
          </cell>
          <cell r="F558">
            <v>10000</v>
          </cell>
          <cell r="G558">
            <v>34943</v>
          </cell>
          <cell r="H558">
            <v>37260</v>
          </cell>
          <cell r="I558">
            <v>38595</v>
          </cell>
          <cell r="J558" t="str">
            <v>по пред.,но не ранее 31.08.2005</v>
          </cell>
        </row>
        <row r="559">
          <cell r="A559" t="str">
            <v>51207810290000044001</v>
          </cell>
          <cell r="B559" t="str">
            <v>Министерство финансов РФ</v>
          </cell>
          <cell r="C559" t="str">
            <v>VIII-АПК 0010391</v>
          </cell>
          <cell r="D559">
            <v>1</v>
          </cell>
          <cell r="E559">
            <v>10000</v>
          </cell>
          <cell r="F559">
            <v>10000</v>
          </cell>
          <cell r="G559">
            <v>34943</v>
          </cell>
          <cell r="H559">
            <v>37260</v>
          </cell>
          <cell r="I559">
            <v>38595</v>
          </cell>
          <cell r="J559" t="str">
            <v>по пред.,но не ранее 31.08.2005</v>
          </cell>
        </row>
        <row r="560">
          <cell r="A560" t="str">
            <v>51207810290000044001</v>
          </cell>
          <cell r="B560" t="str">
            <v>Министерство финансов РФ</v>
          </cell>
          <cell r="C560" t="str">
            <v>VIII-АПК 0010392</v>
          </cell>
          <cell r="D560">
            <v>1</v>
          </cell>
          <cell r="E560">
            <v>10000</v>
          </cell>
          <cell r="F560">
            <v>10000</v>
          </cell>
          <cell r="G560">
            <v>34943</v>
          </cell>
          <cell r="H560">
            <v>37260</v>
          </cell>
          <cell r="I560">
            <v>38595</v>
          </cell>
          <cell r="J560" t="str">
            <v>по пред.,но не ранее 31.08.2005</v>
          </cell>
        </row>
        <row r="561">
          <cell r="A561" t="str">
            <v>51207810290000044001</v>
          </cell>
          <cell r="B561" t="str">
            <v>Министерство финансов РФ</v>
          </cell>
          <cell r="C561" t="str">
            <v>VIII-АПК 0010393</v>
          </cell>
          <cell r="D561">
            <v>1</v>
          </cell>
          <cell r="E561">
            <v>10000</v>
          </cell>
          <cell r="F561">
            <v>10000</v>
          </cell>
          <cell r="G561">
            <v>34943</v>
          </cell>
          <cell r="H561">
            <v>37260</v>
          </cell>
          <cell r="I561">
            <v>38595</v>
          </cell>
          <cell r="J561" t="str">
            <v>по пред.,но не ранее 31.08.2005</v>
          </cell>
        </row>
        <row r="562">
          <cell r="A562" t="str">
            <v>51207810290000044001</v>
          </cell>
          <cell r="B562" t="str">
            <v>Министерство финансов РФ</v>
          </cell>
          <cell r="C562" t="str">
            <v>VIII-АПК 0010394</v>
          </cell>
          <cell r="D562">
            <v>1</v>
          </cell>
          <cell r="E562">
            <v>10000</v>
          </cell>
          <cell r="F562">
            <v>10000</v>
          </cell>
          <cell r="G562">
            <v>34943</v>
          </cell>
          <cell r="H562">
            <v>37260</v>
          </cell>
          <cell r="I562">
            <v>38595</v>
          </cell>
          <cell r="J562" t="str">
            <v>по пред.,но не ранее 31.08.2005</v>
          </cell>
        </row>
        <row r="563">
          <cell r="A563" t="str">
            <v>51207810290000044001</v>
          </cell>
          <cell r="B563" t="str">
            <v>Министерство финансов РФ</v>
          </cell>
          <cell r="C563" t="str">
            <v>VIII-АПК 0010395</v>
          </cell>
          <cell r="D563">
            <v>1</v>
          </cell>
          <cell r="E563">
            <v>10000</v>
          </cell>
          <cell r="F563">
            <v>10000</v>
          </cell>
          <cell r="G563">
            <v>34943</v>
          </cell>
          <cell r="H563">
            <v>37260</v>
          </cell>
          <cell r="I563">
            <v>38595</v>
          </cell>
          <cell r="J563" t="str">
            <v>по пред.,но не ранее 31.08.2005</v>
          </cell>
        </row>
        <row r="564">
          <cell r="A564" t="str">
            <v>51207810290000044001</v>
          </cell>
          <cell r="B564" t="str">
            <v>Министерство финансов РФ</v>
          </cell>
          <cell r="C564" t="str">
            <v>VIII-АПК 0010396</v>
          </cell>
          <cell r="D564">
            <v>1</v>
          </cell>
          <cell r="E564">
            <v>10000</v>
          </cell>
          <cell r="F564">
            <v>10000</v>
          </cell>
          <cell r="G564">
            <v>34943</v>
          </cell>
          <cell r="H564">
            <v>37260</v>
          </cell>
          <cell r="I564">
            <v>38595</v>
          </cell>
          <cell r="J564" t="str">
            <v>по пред.,но не ранее 31.08.2005</v>
          </cell>
        </row>
        <row r="565">
          <cell r="A565" t="str">
            <v>51207810290000044001</v>
          </cell>
          <cell r="B565" t="str">
            <v>Министерство финансов РФ</v>
          </cell>
          <cell r="C565" t="str">
            <v>VIII-АПК 0010397</v>
          </cell>
          <cell r="D565">
            <v>1</v>
          </cell>
          <cell r="E565">
            <v>10000</v>
          </cell>
          <cell r="F565">
            <v>10000</v>
          </cell>
          <cell r="G565">
            <v>34943</v>
          </cell>
          <cell r="H565">
            <v>37260</v>
          </cell>
          <cell r="I565">
            <v>38595</v>
          </cell>
          <cell r="J565" t="str">
            <v>по пред.,но не ранее 31.08.2005</v>
          </cell>
        </row>
        <row r="566">
          <cell r="A566" t="str">
            <v>51207810290000044001</v>
          </cell>
          <cell r="B566" t="str">
            <v>Министерство финансов РФ</v>
          </cell>
          <cell r="C566" t="str">
            <v>VIII-АПК 0010398</v>
          </cell>
          <cell r="D566">
            <v>1</v>
          </cell>
          <cell r="E566">
            <v>10000</v>
          </cell>
          <cell r="F566">
            <v>10000</v>
          </cell>
          <cell r="G566">
            <v>34943</v>
          </cell>
          <cell r="H566">
            <v>37260</v>
          </cell>
          <cell r="I566">
            <v>38595</v>
          </cell>
          <cell r="J566" t="str">
            <v>по пред.,но не ранее 31.08.2005</v>
          </cell>
        </row>
        <row r="567">
          <cell r="A567" t="str">
            <v>51207810290000044001</v>
          </cell>
          <cell r="B567" t="str">
            <v>Министерство финансов РФ</v>
          </cell>
          <cell r="C567" t="str">
            <v>VIII-АПК 0010399</v>
          </cell>
          <cell r="D567">
            <v>1</v>
          </cell>
          <cell r="E567">
            <v>10000</v>
          </cell>
          <cell r="F567">
            <v>10000</v>
          </cell>
          <cell r="G567">
            <v>34943</v>
          </cell>
          <cell r="H567">
            <v>37260</v>
          </cell>
          <cell r="I567">
            <v>38595</v>
          </cell>
          <cell r="J567" t="str">
            <v>по пред.,но не ранее 31.08.2005</v>
          </cell>
        </row>
        <row r="568">
          <cell r="A568" t="str">
            <v>51207810290000044001</v>
          </cell>
          <cell r="B568" t="str">
            <v>Министерство финансов РФ</v>
          </cell>
          <cell r="C568" t="str">
            <v>VIII-АПК 0010400</v>
          </cell>
          <cell r="D568">
            <v>1</v>
          </cell>
          <cell r="E568">
            <v>10000</v>
          </cell>
          <cell r="F568">
            <v>10000</v>
          </cell>
          <cell r="G568">
            <v>34943</v>
          </cell>
          <cell r="H568">
            <v>37260</v>
          </cell>
          <cell r="I568">
            <v>38595</v>
          </cell>
          <cell r="J568" t="str">
            <v>по пред.,но не ранее 31.08.2005</v>
          </cell>
        </row>
        <row r="569">
          <cell r="A569" t="str">
            <v>51207810290000044001</v>
          </cell>
          <cell r="B569" t="str">
            <v>Министерство финансов РФ</v>
          </cell>
          <cell r="C569" t="str">
            <v>VIII-АПК 0010401</v>
          </cell>
          <cell r="D569">
            <v>1</v>
          </cell>
          <cell r="E569">
            <v>10000</v>
          </cell>
          <cell r="F569">
            <v>10000</v>
          </cell>
          <cell r="G569">
            <v>34943</v>
          </cell>
          <cell r="H569">
            <v>37260</v>
          </cell>
          <cell r="I569">
            <v>38595</v>
          </cell>
          <cell r="J569" t="str">
            <v>по пред.,но не ранее 31.08.2005</v>
          </cell>
        </row>
        <row r="570">
          <cell r="A570" t="str">
            <v>51207810290000044001</v>
          </cell>
          <cell r="B570" t="str">
            <v>Министерство финансов РФ</v>
          </cell>
          <cell r="C570" t="str">
            <v>VIII-АПК 0010402</v>
          </cell>
          <cell r="D570">
            <v>1</v>
          </cell>
          <cell r="E570">
            <v>10000</v>
          </cell>
          <cell r="F570">
            <v>10000</v>
          </cell>
          <cell r="G570">
            <v>34943</v>
          </cell>
          <cell r="H570">
            <v>37260</v>
          </cell>
          <cell r="I570">
            <v>38595</v>
          </cell>
          <cell r="J570" t="str">
            <v>по пред.,но не ранее 31.08.2005</v>
          </cell>
        </row>
        <row r="571">
          <cell r="A571" t="str">
            <v>51207810290000044001</v>
          </cell>
          <cell r="B571" t="str">
            <v>Министерство финансов РФ</v>
          </cell>
          <cell r="C571" t="str">
            <v>VIII-АПК 0010403</v>
          </cell>
          <cell r="D571">
            <v>1</v>
          </cell>
          <cell r="E571">
            <v>10000</v>
          </cell>
          <cell r="F571">
            <v>10000</v>
          </cell>
          <cell r="G571">
            <v>34943</v>
          </cell>
          <cell r="H571">
            <v>37260</v>
          </cell>
          <cell r="I571">
            <v>38595</v>
          </cell>
          <cell r="J571" t="str">
            <v>по пред.,но не ранее 31.08.2005</v>
          </cell>
        </row>
        <row r="572">
          <cell r="A572" t="str">
            <v>51207810290000044001</v>
          </cell>
          <cell r="B572" t="str">
            <v>Министерство финансов РФ</v>
          </cell>
          <cell r="C572" t="str">
            <v>VIII-АПК 0010404</v>
          </cell>
          <cell r="D572">
            <v>1</v>
          </cell>
          <cell r="E572">
            <v>10000</v>
          </cell>
          <cell r="F572">
            <v>10000</v>
          </cell>
          <cell r="G572">
            <v>34943</v>
          </cell>
          <cell r="H572">
            <v>37260</v>
          </cell>
          <cell r="I572">
            <v>38595</v>
          </cell>
          <cell r="J572" t="str">
            <v>по пред.,но не ранее 31.08.2005</v>
          </cell>
        </row>
        <row r="573">
          <cell r="A573" t="str">
            <v>51207810290000044001</v>
          </cell>
          <cell r="B573" t="str">
            <v>Министерство финансов РФ</v>
          </cell>
          <cell r="C573" t="str">
            <v>VIII-АПК 0010405</v>
          </cell>
          <cell r="D573">
            <v>1</v>
          </cell>
          <cell r="E573">
            <v>10000</v>
          </cell>
          <cell r="F573">
            <v>10000</v>
          </cell>
          <cell r="G573">
            <v>34943</v>
          </cell>
          <cell r="H573">
            <v>37260</v>
          </cell>
          <cell r="I573">
            <v>38595</v>
          </cell>
          <cell r="J573" t="str">
            <v>по пред.,но не ранее 31.08.2005</v>
          </cell>
        </row>
        <row r="574">
          <cell r="A574" t="str">
            <v>51207810290000044001</v>
          </cell>
          <cell r="B574" t="str">
            <v>Министерство финансов РФ</v>
          </cell>
          <cell r="C574" t="str">
            <v>VIII-АПК 0010406</v>
          </cell>
          <cell r="D574">
            <v>1</v>
          </cell>
          <cell r="E574">
            <v>10000</v>
          </cell>
          <cell r="F574">
            <v>10000</v>
          </cell>
          <cell r="G574">
            <v>34943</v>
          </cell>
          <cell r="H574">
            <v>37260</v>
          </cell>
          <cell r="I574">
            <v>38595</v>
          </cell>
          <cell r="J574" t="str">
            <v>по пред.,но не ранее 31.08.2005</v>
          </cell>
        </row>
        <row r="575">
          <cell r="A575" t="str">
            <v>51207810290000044001</v>
          </cell>
          <cell r="B575" t="str">
            <v>Министерство финансов РФ</v>
          </cell>
          <cell r="C575" t="str">
            <v>VIII-АПК 0010407</v>
          </cell>
          <cell r="D575">
            <v>1</v>
          </cell>
          <cell r="E575">
            <v>10000</v>
          </cell>
          <cell r="F575">
            <v>10000</v>
          </cell>
          <cell r="G575">
            <v>34943</v>
          </cell>
          <cell r="H575">
            <v>37260</v>
          </cell>
          <cell r="I575">
            <v>38595</v>
          </cell>
          <cell r="J575" t="str">
            <v>по пред.,но не ранее 31.08.2005</v>
          </cell>
        </row>
        <row r="576">
          <cell r="A576" t="str">
            <v>51207810290000044001</v>
          </cell>
          <cell r="B576" t="str">
            <v>Министерство финансов РФ</v>
          </cell>
          <cell r="C576" t="str">
            <v>VIII-АПК 0010408</v>
          </cell>
          <cell r="D576">
            <v>1</v>
          </cell>
          <cell r="E576">
            <v>10000</v>
          </cell>
          <cell r="F576">
            <v>10000</v>
          </cell>
          <cell r="G576">
            <v>34943</v>
          </cell>
          <cell r="H576">
            <v>37260</v>
          </cell>
          <cell r="I576">
            <v>38595</v>
          </cell>
          <cell r="J576" t="str">
            <v>по пред.,но не ранее 31.08.2005</v>
          </cell>
        </row>
        <row r="577">
          <cell r="A577" t="str">
            <v>51207810290000044001</v>
          </cell>
          <cell r="B577" t="str">
            <v>Министерство финансов РФ</v>
          </cell>
          <cell r="C577" t="str">
            <v>VIII-АПК 0010409</v>
          </cell>
          <cell r="D577">
            <v>1</v>
          </cell>
          <cell r="E577">
            <v>10000</v>
          </cell>
          <cell r="F577">
            <v>10000</v>
          </cell>
          <cell r="G577">
            <v>34943</v>
          </cell>
          <cell r="H577">
            <v>37260</v>
          </cell>
          <cell r="I577">
            <v>38595</v>
          </cell>
          <cell r="J577" t="str">
            <v>по пред.,но не ранее 31.08.2005</v>
          </cell>
        </row>
        <row r="578">
          <cell r="A578" t="str">
            <v>51207810290000044001</v>
          </cell>
          <cell r="B578" t="str">
            <v>Министерство финансов РФ</v>
          </cell>
          <cell r="C578" t="str">
            <v>VIII-АПК 0010410</v>
          </cell>
          <cell r="D578">
            <v>1</v>
          </cell>
          <cell r="E578">
            <v>10000</v>
          </cell>
          <cell r="F578">
            <v>10000</v>
          </cell>
          <cell r="G578">
            <v>34943</v>
          </cell>
          <cell r="H578">
            <v>37260</v>
          </cell>
          <cell r="I578">
            <v>38595</v>
          </cell>
          <cell r="J578" t="str">
            <v>по пред.,но не ранее 31.08.2005</v>
          </cell>
        </row>
        <row r="579">
          <cell r="A579" t="str">
            <v>51207810290000044001</v>
          </cell>
          <cell r="B579" t="str">
            <v>Министерство финансов РФ</v>
          </cell>
          <cell r="C579" t="str">
            <v>VIII-АПК 0010411</v>
          </cell>
          <cell r="D579">
            <v>1</v>
          </cell>
          <cell r="E579">
            <v>10000</v>
          </cell>
          <cell r="F579">
            <v>10000</v>
          </cell>
          <cell r="G579">
            <v>34943</v>
          </cell>
          <cell r="H579">
            <v>37260</v>
          </cell>
          <cell r="I579">
            <v>38595</v>
          </cell>
          <cell r="J579" t="str">
            <v>по пред.,но не ранее 31.08.2005</v>
          </cell>
        </row>
        <row r="580">
          <cell r="A580" t="str">
            <v>51207810290000044001</v>
          </cell>
          <cell r="B580" t="str">
            <v>Министерство финансов РФ</v>
          </cell>
          <cell r="C580" t="str">
            <v>VIII-АПК 0010412</v>
          </cell>
          <cell r="D580">
            <v>1</v>
          </cell>
          <cell r="E580">
            <v>10000</v>
          </cell>
          <cell r="F580">
            <v>10000</v>
          </cell>
          <cell r="G580">
            <v>34943</v>
          </cell>
          <cell r="H580">
            <v>37260</v>
          </cell>
          <cell r="I580">
            <v>38595</v>
          </cell>
          <cell r="J580" t="str">
            <v>по пред.,но не ранее 31.08.2005</v>
          </cell>
        </row>
        <row r="581">
          <cell r="A581" t="str">
            <v>51207810290000044001</v>
          </cell>
          <cell r="B581" t="str">
            <v>Министерство финансов РФ</v>
          </cell>
          <cell r="C581" t="str">
            <v>VIII-АПК 0010413</v>
          </cell>
          <cell r="D581">
            <v>1</v>
          </cell>
          <cell r="E581">
            <v>10000</v>
          </cell>
          <cell r="F581">
            <v>10000</v>
          </cell>
          <cell r="G581">
            <v>34943</v>
          </cell>
          <cell r="H581">
            <v>37260</v>
          </cell>
          <cell r="I581">
            <v>38595</v>
          </cell>
          <cell r="J581" t="str">
            <v>по пред.,но не ранее 31.08.2005</v>
          </cell>
        </row>
        <row r="582">
          <cell r="A582" t="str">
            <v>51207810290000044001</v>
          </cell>
          <cell r="B582" t="str">
            <v>Министерство финансов РФ</v>
          </cell>
          <cell r="C582" t="str">
            <v>VIII-АПК 0010414</v>
          </cell>
          <cell r="D582">
            <v>1</v>
          </cell>
          <cell r="E582">
            <v>10000</v>
          </cell>
          <cell r="F582">
            <v>10000</v>
          </cell>
          <cell r="G582">
            <v>34943</v>
          </cell>
          <cell r="H582">
            <v>37260</v>
          </cell>
          <cell r="I582">
            <v>38595</v>
          </cell>
          <cell r="J582" t="str">
            <v>по пред.,но не ранее 31.08.2005</v>
          </cell>
        </row>
        <row r="583">
          <cell r="A583" t="str">
            <v>51207810290000044001</v>
          </cell>
          <cell r="B583" t="str">
            <v>Министерство финансов РФ</v>
          </cell>
          <cell r="C583" t="str">
            <v>VIII-АПК 0010415</v>
          </cell>
          <cell r="D583">
            <v>1</v>
          </cell>
          <cell r="E583">
            <v>10000</v>
          </cell>
          <cell r="F583">
            <v>10000</v>
          </cell>
          <cell r="G583">
            <v>34943</v>
          </cell>
          <cell r="H583">
            <v>37260</v>
          </cell>
          <cell r="I583">
            <v>38595</v>
          </cell>
          <cell r="J583" t="str">
            <v>по пред.,но не ранее 31.08.2005</v>
          </cell>
        </row>
        <row r="584">
          <cell r="A584" t="str">
            <v>51207810290000044001</v>
          </cell>
          <cell r="B584" t="str">
            <v>Министерство финансов РФ</v>
          </cell>
          <cell r="C584" t="str">
            <v>VIII-АПК 0010416</v>
          </cell>
          <cell r="D584">
            <v>1</v>
          </cell>
          <cell r="E584">
            <v>10000</v>
          </cell>
          <cell r="F584">
            <v>10000</v>
          </cell>
          <cell r="G584">
            <v>34943</v>
          </cell>
          <cell r="H584">
            <v>37260</v>
          </cell>
          <cell r="I584">
            <v>38595</v>
          </cell>
          <cell r="J584" t="str">
            <v>по пред.,но не ранее 31.08.2005</v>
          </cell>
        </row>
        <row r="585">
          <cell r="A585" t="str">
            <v>51207810290000044001</v>
          </cell>
          <cell r="B585" t="str">
            <v>Министерство финансов РФ</v>
          </cell>
          <cell r="C585" t="str">
            <v>VIII-АПК 0010417</v>
          </cell>
          <cell r="D585">
            <v>1</v>
          </cell>
          <cell r="E585">
            <v>10000</v>
          </cell>
          <cell r="F585">
            <v>10000</v>
          </cell>
          <cell r="G585">
            <v>34943</v>
          </cell>
          <cell r="H585">
            <v>37260</v>
          </cell>
          <cell r="I585">
            <v>38595</v>
          </cell>
          <cell r="J585" t="str">
            <v>по пред.,но не ранее 31.08.2005</v>
          </cell>
        </row>
        <row r="586">
          <cell r="A586" t="str">
            <v>51207810290000044001</v>
          </cell>
          <cell r="B586" t="str">
            <v>Министерство финансов РФ</v>
          </cell>
          <cell r="C586" t="str">
            <v>VIII-АПК 0010418</v>
          </cell>
          <cell r="D586">
            <v>1</v>
          </cell>
          <cell r="E586">
            <v>10000</v>
          </cell>
          <cell r="F586">
            <v>10000</v>
          </cell>
          <cell r="G586">
            <v>34943</v>
          </cell>
          <cell r="H586">
            <v>37260</v>
          </cell>
          <cell r="I586">
            <v>38595</v>
          </cell>
          <cell r="J586" t="str">
            <v>по пред.,но не ранее 31.08.2005</v>
          </cell>
        </row>
        <row r="587">
          <cell r="A587" t="str">
            <v>51207810290000044001</v>
          </cell>
          <cell r="B587" t="str">
            <v>Министерство финансов РФ</v>
          </cell>
          <cell r="C587" t="str">
            <v>VIII-АПК 0010419</v>
          </cell>
          <cell r="D587">
            <v>1</v>
          </cell>
          <cell r="E587">
            <v>10000</v>
          </cell>
          <cell r="F587">
            <v>10000</v>
          </cell>
          <cell r="G587">
            <v>34943</v>
          </cell>
          <cell r="H587">
            <v>37260</v>
          </cell>
          <cell r="I587">
            <v>38595</v>
          </cell>
          <cell r="J587" t="str">
            <v>по пред.,но не ранее 31.08.2005</v>
          </cell>
        </row>
        <row r="588">
          <cell r="A588" t="str">
            <v>51207810290000044001</v>
          </cell>
          <cell r="B588" t="str">
            <v>Министерство финансов РФ</v>
          </cell>
          <cell r="C588" t="str">
            <v>VIII-АПК 0010420</v>
          </cell>
          <cell r="D588">
            <v>1</v>
          </cell>
          <cell r="E588">
            <v>10000</v>
          </cell>
          <cell r="F588">
            <v>10000</v>
          </cell>
          <cell r="G588">
            <v>34943</v>
          </cell>
          <cell r="H588">
            <v>37260</v>
          </cell>
          <cell r="I588">
            <v>38595</v>
          </cell>
          <cell r="J588" t="str">
            <v>по пред.,но не ранее 31.08.2005</v>
          </cell>
        </row>
        <row r="589">
          <cell r="A589" t="str">
            <v>51207810290000044001</v>
          </cell>
          <cell r="B589" t="str">
            <v>Министерство финансов РФ</v>
          </cell>
          <cell r="C589" t="str">
            <v>VIII-АПК 0010421</v>
          </cell>
          <cell r="D589">
            <v>1</v>
          </cell>
          <cell r="E589">
            <v>10000</v>
          </cell>
          <cell r="F589">
            <v>10000</v>
          </cell>
          <cell r="G589">
            <v>34943</v>
          </cell>
          <cell r="H589">
            <v>37260</v>
          </cell>
          <cell r="I589">
            <v>38595</v>
          </cell>
          <cell r="J589" t="str">
            <v>по пред.,но не ранее 31.08.2005</v>
          </cell>
        </row>
        <row r="590">
          <cell r="A590" t="str">
            <v>51207810290000044001</v>
          </cell>
          <cell r="B590" t="str">
            <v>Министерство финансов РФ</v>
          </cell>
          <cell r="C590" t="str">
            <v>VIII-АПК 0010422</v>
          </cell>
          <cell r="D590">
            <v>1</v>
          </cell>
          <cell r="E590">
            <v>10000</v>
          </cell>
          <cell r="F590">
            <v>10000</v>
          </cell>
          <cell r="G590">
            <v>34943</v>
          </cell>
          <cell r="H590">
            <v>37260</v>
          </cell>
          <cell r="I590">
            <v>38595</v>
          </cell>
          <cell r="J590" t="str">
            <v>по пред.,но не ранее 31.08.2005</v>
          </cell>
        </row>
        <row r="591">
          <cell r="A591" t="str">
            <v>51207810290000044001</v>
          </cell>
          <cell r="B591" t="str">
            <v>Министерство финансов РФ</v>
          </cell>
          <cell r="C591" t="str">
            <v>VIII-АПК 0010423</v>
          </cell>
          <cell r="D591">
            <v>1</v>
          </cell>
          <cell r="E591">
            <v>10000</v>
          </cell>
          <cell r="F591">
            <v>10000</v>
          </cell>
          <cell r="G591">
            <v>34943</v>
          </cell>
          <cell r="H591">
            <v>37260</v>
          </cell>
          <cell r="I591">
            <v>38595</v>
          </cell>
          <cell r="J591" t="str">
            <v>по пред.,но не ранее 31.08.2005</v>
          </cell>
        </row>
        <row r="592">
          <cell r="A592" t="str">
            <v>51207810290000044001</v>
          </cell>
          <cell r="B592" t="str">
            <v>Министерство финансов РФ</v>
          </cell>
          <cell r="C592" t="str">
            <v>VIII-АПК 0010424</v>
          </cell>
          <cell r="D592">
            <v>1</v>
          </cell>
          <cell r="E592">
            <v>10000</v>
          </cell>
          <cell r="F592">
            <v>10000</v>
          </cell>
          <cell r="G592">
            <v>34943</v>
          </cell>
          <cell r="H592">
            <v>37260</v>
          </cell>
          <cell r="I592">
            <v>38595</v>
          </cell>
          <cell r="J592" t="str">
            <v>по пред.,но не ранее 31.08.2005</v>
          </cell>
        </row>
        <row r="593">
          <cell r="A593" t="str">
            <v>51207810290000044001</v>
          </cell>
          <cell r="B593" t="str">
            <v>Министерство финансов РФ</v>
          </cell>
          <cell r="C593" t="str">
            <v>VIII-АПК 0010425</v>
          </cell>
          <cell r="D593">
            <v>1</v>
          </cell>
          <cell r="E593">
            <v>10000</v>
          </cell>
          <cell r="F593">
            <v>10000</v>
          </cell>
          <cell r="G593">
            <v>34943</v>
          </cell>
          <cell r="H593">
            <v>37260</v>
          </cell>
          <cell r="I593">
            <v>38595</v>
          </cell>
          <cell r="J593" t="str">
            <v>по пред.,но не ранее 31.08.2005</v>
          </cell>
        </row>
        <row r="594">
          <cell r="A594" t="str">
            <v>51207810290000044001</v>
          </cell>
          <cell r="B594" t="str">
            <v>Министерство финансов РФ</v>
          </cell>
          <cell r="C594" t="str">
            <v>VIII-АПК 0010426</v>
          </cell>
          <cell r="D594">
            <v>1</v>
          </cell>
          <cell r="E594">
            <v>10000</v>
          </cell>
          <cell r="F594">
            <v>10000</v>
          </cell>
          <cell r="G594">
            <v>34943</v>
          </cell>
          <cell r="H594">
            <v>37260</v>
          </cell>
          <cell r="I594">
            <v>38595</v>
          </cell>
          <cell r="J594" t="str">
            <v>по пред.,но не ранее 31.08.2005</v>
          </cell>
        </row>
        <row r="595">
          <cell r="A595" t="str">
            <v>51207810290000044001</v>
          </cell>
          <cell r="B595" t="str">
            <v>Министерство финансов РФ</v>
          </cell>
          <cell r="C595" t="str">
            <v>VIII-АПК 0010427</v>
          </cell>
          <cell r="D595">
            <v>1</v>
          </cell>
          <cell r="E595">
            <v>10000</v>
          </cell>
          <cell r="F595">
            <v>10000</v>
          </cell>
          <cell r="G595">
            <v>34943</v>
          </cell>
          <cell r="H595">
            <v>37260</v>
          </cell>
          <cell r="I595">
            <v>38595</v>
          </cell>
          <cell r="J595" t="str">
            <v>по пред.,но не ранее 31.08.2005</v>
          </cell>
        </row>
        <row r="596">
          <cell r="A596" t="str">
            <v>51207810290000044001</v>
          </cell>
          <cell r="B596" t="str">
            <v>Министерство финансов РФ</v>
          </cell>
          <cell r="C596" t="str">
            <v>VIII-АПК 0010428</v>
          </cell>
          <cell r="D596">
            <v>1</v>
          </cell>
          <cell r="E596">
            <v>10000</v>
          </cell>
          <cell r="F596">
            <v>10000</v>
          </cell>
          <cell r="G596">
            <v>34943</v>
          </cell>
          <cell r="H596">
            <v>37260</v>
          </cell>
          <cell r="I596">
            <v>38595</v>
          </cell>
          <cell r="J596" t="str">
            <v>по пред.,но не ранее 31.08.2005</v>
          </cell>
        </row>
        <row r="597">
          <cell r="A597" t="str">
            <v>51207810290000044001</v>
          </cell>
          <cell r="B597" t="str">
            <v>Министерство финансов РФ</v>
          </cell>
          <cell r="C597" t="str">
            <v>VIII-АПК 0010429</v>
          </cell>
          <cell r="D597">
            <v>1</v>
          </cell>
          <cell r="E597">
            <v>10000</v>
          </cell>
          <cell r="F597">
            <v>10000</v>
          </cell>
          <cell r="G597">
            <v>34943</v>
          </cell>
          <cell r="H597">
            <v>37260</v>
          </cell>
          <cell r="I597">
            <v>38595</v>
          </cell>
          <cell r="J597" t="str">
            <v>по пред.,но не ранее 31.08.2005</v>
          </cell>
        </row>
        <row r="598">
          <cell r="A598" t="str">
            <v>51207810290000044001</v>
          </cell>
          <cell r="B598" t="str">
            <v>Министерство финансов РФ</v>
          </cell>
          <cell r="C598" t="str">
            <v>VIII-АПК 0010430</v>
          </cell>
          <cell r="D598">
            <v>1</v>
          </cell>
          <cell r="E598">
            <v>10000</v>
          </cell>
          <cell r="F598">
            <v>10000</v>
          </cell>
          <cell r="G598">
            <v>34943</v>
          </cell>
          <cell r="H598">
            <v>37260</v>
          </cell>
          <cell r="I598">
            <v>38595</v>
          </cell>
          <cell r="J598" t="str">
            <v>по пред.,но не ранее 31.08.2005</v>
          </cell>
        </row>
        <row r="599">
          <cell r="A599" t="str">
            <v>51207810290000044001</v>
          </cell>
          <cell r="B599" t="str">
            <v>Министерство финансов РФ</v>
          </cell>
          <cell r="C599" t="str">
            <v>VIII-АПК 0010431</v>
          </cell>
          <cell r="D599">
            <v>1</v>
          </cell>
          <cell r="E599">
            <v>10000</v>
          </cell>
          <cell r="F599">
            <v>10000</v>
          </cell>
          <cell r="G599">
            <v>34943</v>
          </cell>
          <cell r="H599">
            <v>37260</v>
          </cell>
          <cell r="I599">
            <v>38595</v>
          </cell>
          <cell r="J599" t="str">
            <v>по пред.,но не ранее 31.08.2005</v>
          </cell>
        </row>
        <row r="600">
          <cell r="A600" t="str">
            <v>51207810290000044001</v>
          </cell>
          <cell r="B600" t="str">
            <v>Министерство финансов РФ</v>
          </cell>
          <cell r="C600" t="str">
            <v>VIII-АПК 0010432</v>
          </cell>
          <cell r="D600">
            <v>1</v>
          </cell>
          <cell r="E600">
            <v>10000</v>
          </cell>
          <cell r="F600">
            <v>10000</v>
          </cell>
          <cell r="G600">
            <v>34943</v>
          </cell>
          <cell r="H600">
            <v>37260</v>
          </cell>
          <cell r="I600">
            <v>38595</v>
          </cell>
          <cell r="J600" t="str">
            <v>по пред.,но не ранее 31.08.2005</v>
          </cell>
        </row>
        <row r="601">
          <cell r="A601" t="str">
            <v>51207810290000044001</v>
          </cell>
          <cell r="B601" t="str">
            <v>Министерство финансов РФ</v>
          </cell>
          <cell r="C601" t="str">
            <v>VIII-АПК 0010433</v>
          </cell>
          <cell r="D601">
            <v>1</v>
          </cell>
          <cell r="E601">
            <v>10000</v>
          </cell>
          <cell r="F601">
            <v>10000</v>
          </cell>
          <cell r="G601">
            <v>34943</v>
          </cell>
          <cell r="H601">
            <v>37260</v>
          </cell>
          <cell r="I601">
            <v>38595</v>
          </cell>
          <cell r="J601" t="str">
            <v>по пред.,но не ранее 31.08.2005</v>
          </cell>
        </row>
        <row r="602">
          <cell r="A602" t="str">
            <v>51207810290000044001</v>
          </cell>
          <cell r="B602" t="str">
            <v>Министерство финансов РФ</v>
          </cell>
          <cell r="C602" t="str">
            <v>VIII-АПК 0010434</v>
          </cell>
          <cell r="D602">
            <v>1</v>
          </cell>
          <cell r="E602">
            <v>10000</v>
          </cell>
          <cell r="F602">
            <v>10000</v>
          </cell>
          <cell r="G602">
            <v>34943</v>
          </cell>
          <cell r="H602">
            <v>37260</v>
          </cell>
          <cell r="I602">
            <v>38595</v>
          </cell>
          <cell r="J602" t="str">
            <v>по пред.,но не ранее 31.08.2005</v>
          </cell>
        </row>
        <row r="603">
          <cell r="A603" t="str">
            <v>51207810290000044001</v>
          </cell>
          <cell r="B603" t="str">
            <v>Министерство финансов РФ</v>
          </cell>
          <cell r="C603" t="str">
            <v>VIII-АПК 0010435</v>
          </cell>
          <cell r="D603">
            <v>1</v>
          </cell>
          <cell r="E603">
            <v>10000</v>
          </cell>
          <cell r="F603">
            <v>10000</v>
          </cell>
          <cell r="G603">
            <v>34943</v>
          </cell>
          <cell r="H603">
            <v>37260</v>
          </cell>
          <cell r="I603">
            <v>38595</v>
          </cell>
          <cell r="J603" t="str">
            <v>по пред.,но не ранее 31.08.2005</v>
          </cell>
        </row>
        <row r="604">
          <cell r="A604" t="str">
            <v>51207810290000044001</v>
          </cell>
          <cell r="B604" t="str">
            <v>Министерство финансов РФ</v>
          </cell>
          <cell r="C604" t="str">
            <v>VIII-АПК 0010436</v>
          </cell>
          <cell r="D604">
            <v>1</v>
          </cell>
          <cell r="E604">
            <v>10000</v>
          </cell>
          <cell r="F604">
            <v>10000</v>
          </cell>
          <cell r="G604">
            <v>34943</v>
          </cell>
          <cell r="H604">
            <v>37260</v>
          </cell>
          <cell r="I604">
            <v>38595</v>
          </cell>
          <cell r="J604" t="str">
            <v>по пред.,но не ранее 31.08.2005</v>
          </cell>
        </row>
        <row r="605">
          <cell r="A605" t="str">
            <v>51207810290000044001</v>
          </cell>
          <cell r="B605" t="str">
            <v>Министерство финансов РФ</v>
          </cell>
          <cell r="C605" t="str">
            <v>VIII-АПК 0010437</v>
          </cell>
          <cell r="D605">
            <v>1</v>
          </cell>
          <cell r="E605">
            <v>10000</v>
          </cell>
          <cell r="F605">
            <v>10000</v>
          </cell>
          <cell r="G605">
            <v>34943</v>
          </cell>
          <cell r="H605">
            <v>37260</v>
          </cell>
          <cell r="I605">
            <v>38595</v>
          </cell>
          <cell r="J605" t="str">
            <v>по пред.,но не ранее 31.08.2005</v>
          </cell>
        </row>
        <row r="606">
          <cell r="A606" t="str">
            <v>51207810290000044001</v>
          </cell>
          <cell r="B606" t="str">
            <v>Министерство финансов РФ</v>
          </cell>
          <cell r="C606" t="str">
            <v>VIII-АПК 0010438</v>
          </cell>
          <cell r="D606">
            <v>1</v>
          </cell>
          <cell r="E606">
            <v>10000</v>
          </cell>
          <cell r="F606">
            <v>10000</v>
          </cell>
          <cell r="G606">
            <v>34943</v>
          </cell>
          <cell r="H606">
            <v>37260</v>
          </cell>
          <cell r="I606">
            <v>38595</v>
          </cell>
          <cell r="J606" t="str">
            <v>по пред.,но не ранее 31.08.2005</v>
          </cell>
        </row>
        <row r="607">
          <cell r="A607" t="str">
            <v>51207810290000044001</v>
          </cell>
          <cell r="B607" t="str">
            <v>Министерство финансов РФ</v>
          </cell>
          <cell r="C607" t="str">
            <v>VIII-АПК 0012357</v>
          </cell>
          <cell r="D607">
            <v>1</v>
          </cell>
          <cell r="E607">
            <v>10000</v>
          </cell>
          <cell r="F607">
            <v>10000</v>
          </cell>
          <cell r="G607">
            <v>34943</v>
          </cell>
          <cell r="H607">
            <v>37260</v>
          </cell>
          <cell r="I607">
            <v>38595</v>
          </cell>
          <cell r="J607" t="str">
            <v>по пред.,но не ранее 31.08.2005</v>
          </cell>
        </row>
        <row r="608">
          <cell r="A608" t="str">
            <v>51207810290000044001</v>
          </cell>
          <cell r="B608" t="str">
            <v>Министерство финансов РФ</v>
          </cell>
          <cell r="C608" t="str">
            <v>VIII-АПК 0012358</v>
          </cell>
          <cell r="D608">
            <v>1</v>
          </cell>
          <cell r="E608">
            <v>10000</v>
          </cell>
          <cell r="F608">
            <v>10000</v>
          </cell>
          <cell r="G608">
            <v>34943</v>
          </cell>
          <cell r="H608">
            <v>37260</v>
          </cell>
          <cell r="I608">
            <v>38595</v>
          </cell>
          <cell r="J608" t="str">
            <v>по пред.,но не ранее 31.08.2005</v>
          </cell>
        </row>
        <row r="609">
          <cell r="A609" t="str">
            <v>51207810290000044001</v>
          </cell>
          <cell r="B609" t="str">
            <v>Министерство финансов РФ</v>
          </cell>
          <cell r="C609" t="str">
            <v>VIII-АПК 0012359</v>
          </cell>
          <cell r="D609">
            <v>1</v>
          </cell>
          <cell r="E609">
            <v>10000</v>
          </cell>
          <cell r="F609">
            <v>10000</v>
          </cell>
          <cell r="G609">
            <v>34943</v>
          </cell>
          <cell r="H609">
            <v>37260</v>
          </cell>
          <cell r="I609">
            <v>38595</v>
          </cell>
          <cell r="J609" t="str">
            <v>по пред.,но не ранее 31.08.2005</v>
          </cell>
        </row>
        <row r="610">
          <cell r="A610" t="str">
            <v>51207810290000044001</v>
          </cell>
          <cell r="B610" t="str">
            <v>Министерство финансов РФ</v>
          </cell>
          <cell r="C610" t="str">
            <v>VIII-АПК 0012360</v>
          </cell>
          <cell r="D610">
            <v>1</v>
          </cell>
          <cell r="E610">
            <v>10000</v>
          </cell>
          <cell r="F610">
            <v>10000</v>
          </cell>
          <cell r="G610">
            <v>34943</v>
          </cell>
          <cell r="H610">
            <v>37260</v>
          </cell>
          <cell r="I610">
            <v>38595</v>
          </cell>
          <cell r="J610" t="str">
            <v>по пред.,но не ранее 31.08.2005</v>
          </cell>
        </row>
        <row r="611">
          <cell r="A611" t="str">
            <v>51207810290000044001</v>
          </cell>
          <cell r="B611" t="str">
            <v>Министерство финансов РФ</v>
          </cell>
          <cell r="C611" t="str">
            <v>VIII-АПК 0012384</v>
          </cell>
          <cell r="D611">
            <v>1</v>
          </cell>
          <cell r="E611">
            <v>10000</v>
          </cell>
          <cell r="F611">
            <v>10000</v>
          </cell>
          <cell r="G611">
            <v>34943</v>
          </cell>
          <cell r="H611">
            <v>37260</v>
          </cell>
          <cell r="I611">
            <v>38595</v>
          </cell>
          <cell r="J611" t="str">
            <v>по пред.,но не ранее 31.08.2005</v>
          </cell>
        </row>
        <row r="612">
          <cell r="A612" t="str">
            <v>51207810290000044001</v>
          </cell>
          <cell r="B612" t="str">
            <v>Министерство финансов РФ</v>
          </cell>
          <cell r="C612" t="str">
            <v>VIII-АПК 0012385</v>
          </cell>
          <cell r="D612">
            <v>1</v>
          </cell>
          <cell r="E612">
            <v>10000</v>
          </cell>
          <cell r="F612">
            <v>10000</v>
          </cell>
          <cell r="G612">
            <v>34943</v>
          </cell>
          <cell r="H612">
            <v>37260</v>
          </cell>
          <cell r="I612">
            <v>38595</v>
          </cell>
          <cell r="J612" t="str">
            <v>по пред.,но не ранее 31.08.2005</v>
          </cell>
        </row>
        <row r="613">
          <cell r="A613" t="str">
            <v>51207810290000044001</v>
          </cell>
          <cell r="B613" t="str">
            <v>Министерство финансов РФ</v>
          </cell>
          <cell r="C613" t="str">
            <v>VIII-АПК 0012386</v>
          </cell>
          <cell r="D613">
            <v>1</v>
          </cell>
          <cell r="E613">
            <v>10000</v>
          </cell>
          <cell r="F613">
            <v>10000</v>
          </cell>
          <cell r="G613">
            <v>34943</v>
          </cell>
          <cell r="H613">
            <v>37260</v>
          </cell>
          <cell r="I613">
            <v>38595</v>
          </cell>
          <cell r="J613" t="str">
            <v>по пред.,но не ранее 31.08.2005</v>
          </cell>
        </row>
        <row r="614">
          <cell r="A614" t="str">
            <v>51207810290000044001</v>
          </cell>
          <cell r="B614" t="str">
            <v>Министерство финансов РФ</v>
          </cell>
          <cell r="C614" t="str">
            <v>VIII-АПК 0012387</v>
          </cell>
          <cell r="D614">
            <v>1</v>
          </cell>
          <cell r="E614">
            <v>10000</v>
          </cell>
          <cell r="F614">
            <v>10000</v>
          </cell>
          <cell r="G614">
            <v>34943</v>
          </cell>
          <cell r="H614">
            <v>37260</v>
          </cell>
          <cell r="I614">
            <v>38595</v>
          </cell>
          <cell r="J614" t="str">
            <v>по пред.,но не ранее 31.08.2005</v>
          </cell>
        </row>
        <row r="615">
          <cell r="A615" t="str">
            <v>51207810290000044001</v>
          </cell>
          <cell r="B615" t="str">
            <v>Министерство финансов РФ</v>
          </cell>
          <cell r="C615" t="str">
            <v>VIII-АПК 0012388</v>
          </cell>
          <cell r="D615">
            <v>1</v>
          </cell>
          <cell r="E615">
            <v>10000</v>
          </cell>
          <cell r="F615">
            <v>10000</v>
          </cell>
          <cell r="G615">
            <v>34943</v>
          </cell>
          <cell r="H615">
            <v>37260</v>
          </cell>
          <cell r="I615">
            <v>38595</v>
          </cell>
          <cell r="J615" t="str">
            <v>по пред.,но не ранее 31.08.2005</v>
          </cell>
        </row>
        <row r="616">
          <cell r="A616" t="str">
            <v>51207810290000044001</v>
          </cell>
          <cell r="B616" t="str">
            <v>Министерство финансов РФ</v>
          </cell>
          <cell r="C616" t="str">
            <v>VIII-АПК 0012389</v>
          </cell>
          <cell r="D616">
            <v>1</v>
          </cell>
          <cell r="E616">
            <v>10000</v>
          </cell>
          <cell r="F616">
            <v>10000</v>
          </cell>
          <cell r="G616">
            <v>34943</v>
          </cell>
          <cell r="H616">
            <v>37260</v>
          </cell>
          <cell r="I616">
            <v>38595</v>
          </cell>
          <cell r="J616" t="str">
            <v>по пред.,но не ранее 31.08.2005</v>
          </cell>
        </row>
        <row r="617">
          <cell r="A617" t="str">
            <v>51207810290000044001</v>
          </cell>
          <cell r="B617" t="str">
            <v>Министерство финансов РФ</v>
          </cell>
          <cell r="C617" t="str">
            <v>VIII-АПК 0012390</v>
          </cell>
          <cell r="D617">
            <v>1</v>
          </cell>
          <cell r="E617">
            <v>10000</v>
          </cell>
          <cell r="F617">
            <v>10000</v>
          </cell>
          <cell r="G617">
            <v>34943</v>
          </cell>
          <cell r="H617">
            <v>37260</v>
          </cell>
          <cell r="I617">
            <v>38595</v>
          </cell>
          <cell r="J617" t="str">
            <v>по пред.,но не ранее 31.08.2005</v>
          </cell>
        </row>
        <row r="618">
          <cell r="A618" t="str">
            <v>51207810290000044001</v>
          </cell>
          <cell r="B618" t="str">
            <v>Министерство финансов РФ</v>
          </cell>
          <cell r="C618" t="str">
            <v>VIII-АПК 0012391</v>
          </cell>
          <cell r="D618">
            <v>1</v>
          </cell>
          <cell r="E618">
            <v>10000</v>
          </cell>
          <cell r="F618">
            <v>10000</v>
          </cell>
          <cell r="G618">
            <v>34943</v>
          </cell>
          <cell r="H618">
            <v>37260</v>
          </cell>
          <cell r="I618">
            <v>38595</v>
          </cell>
          <cell r="J618" t="str">
            <v>по пред.,но не ранее 31.08.2005</v>
          </cell>
        </row>
        <row r="619">
          <cell r="A619" t="str">
            <v>51207810290000044001</v>
          </cell>
          <cell r="B619" t="str">
            <v>Министерство финансов РФ</v>
          </cell>
          <cell r="C619" t="str">
            <v>VIII-АПК 0012392</v>
          </cell>
          <cell r="D619">
            <v>1</v>
          </cell>
          <cell r="E619">
            <v>10000</v>
          </cell>
          <cell r="F619">
            <v>10000</v>
          </cell>
          <cell r="G619">
            <v>34943</v>
          </cell>
          <cell r="H619">
            <v>37260</v>
          </cell>
          <cell r="I619">
            <v>38595</v>
          </cell>
          <cell r="J619" t="str">
            <v>по пред.,но не ранее 31.08.2005</v>
          </cell>
        </row>
        <row r="620">
          <cell r="A620" t="str">
            <v>51207810290000044001</v>
          </cell>
          <cell r="B620" t="str">
            <v>Министерство финансов РФ</v>
          </cell>
          <cell r="C620" t="str">
            <v>VIII-АПК 0012393</v>
          </cell>
          <cell r="D620">
            <v>1</v>
          </cell>
          <cell r="E620">
            <v>10000</v>
          </cell>
          <cell r="F620">
            <v>10000</v>
          </cell>
          <cell r="G620">
            <v>34943</v>
          </cell>
          <cell r="H620">
            <v>37260</v>
          </cell>
          <cell r="I620">
            <v>38595</v>
          </cell>
          <cell r="J620" t="str">
            <v>по пред.,но не ранее 31.08.2005</v>
          </cell>
        </row>
        <row r="621">
          <cell r="A621" t="str">
            <v>51207810290000044001</v>
          </cell>
          <cell r="B621" t="str">
            <v>Министерство финансов РФ</v>
          </cell>
          <cell r="C621" t="str">
            <v>VIII-АПК 0012400</v>
          </cell>
          <cell r="D621">
            <v>1</v>
          </cell>
          <cell r="E621">
            <v>10000</v>
          </cell>
          <cell r="F621">
            <v>10000</v>
          </cell>
          <cell r="G621">
            <v>34943</v>
          </cell>
          <cell r="H621">
            <v>37260</v>
          </cell>
          <cell r="I621">
            <v>38595</v>
          </cell>
          <cell r="J621" t="str">
            <v>по пред.,но не ранее 31.08.2005</v>
          </cell>
        </row>
        <row r="622">
          <cell r="A622" t="str">
            <v>51207810290000044001</v>
          </cell>
          <cell r="B622" t="str">
            <v>Министерство финансов РФ</v>
          </cell>
          <cell r="C622" t="str">
            <v>VIII-АПК 0012401</v>
          </cell>
          <cell r="D622">
            <v>1</v>
          </cell>
          <cell r="E622">
            <v>10000</v>
          </cell>
          <cell r="F622">
            <v>10000</v>
          </cell>
          <cell r="G622">
            <v>34943</v>
          </cell>
          <cell r="H622">
            <v>37260</v>
          </cell>
          <cell r="I622">
            <v>38595</v>
          </cell>
          <cell r="J622" t="str">
            <v>по пред.,но не ранее 31.08.2005</v>
          </cell>
        </row>
        <row r="623">
          <cell r="A623" t="str">
            <v>51207810290000044001</v>
          </cell>
          <cell r="B623" t="str">
            <v>Министерство финансов РФ</v>
          </cell>
          <cell r="C623" t="str">
            <v>VIII-АПК 0029766</v>
          </cell>
          <cell r="D623">
            <v>1</v>
          </cell>
          <cell r="E623">
            <v>10000</v>
          </cell>
          <cell r="F623">
            <v>10000</v>
          </cell>
          <cell r="G623">
            <v>34943</v>
          </cell>
          <cell r="H623">
            <v>37260</v>
          </cell>
          <cell r="I623">
            <v>38595</v>
          </cell>
          <cell r="J623" t="str">
            <v>по пред.,но не ранее 31.08.2005</v>
          </cell>
        </row>
        <row r="624">
          <cell r="A624" t="str">
            <v>51207810290000044001</v>
          </cell>
          <cell r="B624" t="str">
            <v>Министерство финансов РФ</v>
          </cell>
          <cell r="C624" t="str">
            <v>VIII-АПК 0029767</v>
          </cell>
          <cell r="D624">
            <v>1</v>
          </cell>
          <cell r="E624">
            <v>10000</v>
          </cell>
          <cell r="F624">
            <v>10000</v>
          </cell>
          <cell r="G624">
            <v>34943</v>
          </cell>
          <cell r="H624">
            <v>37260</v>
          </cell>
          <cell r="I624">
            <v>38595</v>
          </cell>
          <cell r="J624" t="str">
            <v>по пред.,но не ранее 31.08.2005</v>
          </cell>
        </row>
        <row r="625">
          <cell r="A625" t="str">
            <v>51207810290000044001</v>
          </cell>
          <cell r="B625" t="str">
            <v>Министерство финансов РФ</v>
          </cell>
          <cell r="C625" t="str">
            <v>VIII-АПК 0029768</v>
          </cell>
          <cell r="D625">
            <v>1</v>
          </cell>
          <cell r="E625">
            <v>10000</v>
          </cell>
          <cell r="F625">
            <v>10000</v>
          </cell>
          <cell r="G625">
            <v>34943</v>
          </cell>
          <cell r="H625">
            <v>37260</v>
          </cell>
          <cell r="I625">
            <v>38595</v>
          </cell>
          <cell r="J625" t="str">
            <v>по пред.,но не ранее 31.08.2005</v>
          </cell>
        </row>
        <row r="626">
          <cell r="A626" t="str">
            <v>51207810290000044001</v>
          </cell>
          <cell r="B626" t="str">
            <v>Министерство финансов РФ</v>
          </cell>
          <cell r="C626" t="str">
            <v>VIII-АПК 0029868</v>
          </cell>
          <cell r="D626">
            <v>1</v>
          </cell>
          <cell r="E626">
            <v>10000</v>
          </cell>
          <cell r="F626">
            <v>10000</v>
          </cell>
          <cell r="G626">
            <v>34943</v>
          </cell>
          <cell r="H626">
            <v>37260</v>
          </cell>
          <cell r="I626">
            <v>38595</v>
          </cell>
          <cell r="J626" t="str">
            <v>по пред.,но не ранее 31.08.2005</v>
          </cell>
        </row>
        <row r="627">
          <cell r="A627" t="str">
            <v>51207810290000044001</v>
          </cell>
          <cell r="B627" t="str">
            <v>Министерство финансов РФ</v>
          </cell>
          <cell r="C627" t="str">
            <v>VIII-АПК 0029869</v>
          </cell>
          <cell r="D627">
            <v>1</v>
          </cell>
          <cell r="E627">
            <v>10000</v>
          </cell>
          <cell r="F627">
            <v>10000</v>
          </cell>
          <cell r="G627">
            <v>34943</v>
          </cell>
          <cell r="H627">
            <v>37260</v>
          </cell>
          <cell r="I627">
            <v>38595</v>
          </cell>
          <cell r="J627" t="str">
            <v>по пред.,но не ранее 31.08.2005</v>
          </cell>
        </row>
        <row r="628">
          <cell r="A628" t="str">
            <v>51207810290000044001</v>
          </cell>
          <cell r="B628" t="str">
            <v>Министерство финансов РФ</v>
          </cell>
          <cell r="C628" t="str">
            <v>VIII-АПК 0029870</v>
          </cell>
          <cell r="D628">
            <v>1</v>
          </cell>
          <cell r="E628">
            <v>10000</v>
          </cell>
          <cell r="F628">
            <v>10000</v>
          </cell>
          <cell r="G628">
            <v>34943</v>
          </cell>
          <cell r="H628">
            <v>37260</v>
          </cell>
          <cell r="I628">
            <v>38595</v>
          </cell>
          <cell r="J628" t="str">
            <v>по пред.,но не ранее 31.08.2005</v>
          </cell>
        </row>
        <row r="629">
          <cell r="A629" t="str">
            <v>51207810290000044001</v>
          </cell>
          <cell r="B629" t="str">
            <v>Министерство финансов РФ</v>
          </cell>
          <cell r="C629" t="str">
            <v>VIII-АПК 0029871</v>
          </cell>
          <cell r="D629">
            <v>1</v>
          </cell>
          <cell r="E629">
            <v>10000</v>
          </cell>
          <cell r="F629">
            <v>10000</v>
          </cell>
          <cell r="G629">
            <v>34943</v>
          </cell>
          <cell r="H629">
            <v>37260</v>
          </cell>
          <cell r="I629">
            <v>38595</v>
          </cell>
          <cell r="J629" t="str">
            <v>по пред.,но не ранее 31.08.2005</v>
          </cell>
        </row>
        <row r="630">
          <cell r="A630" t="str">
            <v>51207810990000014001</v>
          </cell>
          <cell r="B630" t="str">
            <v>Министерство финансов РФ</v>
          </cell>
          <cell r="C630" t="str">
            <v>VIII-АПК 0000093</v>
          </cell>
          <cell r="D630">
            <v>1</v>
          </cell>
          <cell r="E630">
            <v>100000</v>
          </cell>
          <cell r="F630">
            <v>92842.08</v>
          </cell>
          <cell r="G630">
            <v>34943</v>
          </cell>
          <cell r="H630">
            <v>37260</v>
          </cell>
          <cell r="I630">
            <v>38595</v>
          </cell>
          <cell r="J630" t="str">
            <v>по пред.,но не ранее 31.08.2005</v>
          </cell>
        </row>
        <row r="631">
          <cell r="A631" t="str">
            <v>51207810990000014001</v>
          </cell>
          <cell r="B631" t="str">
            <v>Министерство финансов РФ</v>
          </cell>
          <cell r="C631" t="str">
            <v>VIII-АПК 0000094</v>
          </cell>
          <cell r="D631">
            <v>1</v>
          </cell>
          <cell r="E631">
            <v>100000</v>
          </cell>
          <cell r="F631">
            <v>92842.08</v>
          </cell>
          <cell r="G631">
            <v>34943</v>
          </cell>
          <cell r="H631">
            <v>37260</v>
          </cell>
          <cell r="I631">
            <v>38595</v>
          </cell>
          <cell r="J631" t="str">
            <v>по пред.,но не ранее 31.08.2005</v>
          </cell>
        </row>
        <row r="632">
          <cell r="A632" t="str">
            <v>51207810990000014001</v>
          </cell>
          <cell r="B632" t="str">
            <v>Министерство финансов РФ</v>
          </cell>
          <cell r="C632" t="str">
            <v>VIII-АПК 0000095</v>
          </cell>
          <cell r="D632">
            <v>1</v>
          </cell>
          <cell r="E632">
            <v>100000</v>
          </cell>
          <cell r="F632">
            <v>92842.08</v>
          </cell>
          <cell r="G632">
            <v>34943</v>
          </cell>
          <cell r="H632">
            <v>37260</v>
          </cell>
          <cell r="I632">
            <v>38595</v>
          </cell>
          <cell r="J632" t="str">
            <v>по пред.,но не ранее 31.08.2005</v>
          </cell>
        </row>
        <row r="633">
          <cell r="A633" t="str">
            <v>51207810990000014001</v>
          </cell>
          <cell r="B633" t="str">
            <v>Министерство финансов РФ</v>
          </cell>
          <cell r="C633" t="str">
            <v>VIII-АПК 0000096</v>
          </cell>
          <cell r="D633">
            <v>1</v>
          </cell>
          <cell r="E633">
            <v>100000</v>
          </cell>
          <cell r="F633">
            <v>92842.08</v>
          </cell>
          <cell r="G633">
            <v>34943</v>
          </cell>
          <cell r="H633">
            <v>37260</v>
          </cell>
          <cell r="I633">
            <v>38595</v>
          </cell>
          <cell r="J633" t="str">
            <v>по пред.,но не ранее 31.08.2005</v>
          </cell>
        </row>
        <row r="634">
          <cell r="A634" t="str">
            <v>51207810990000014001</v>
          </cell>
          <cell r="B634" t="str">
            <v>Министерство финансов РФ</v>
          </cell>
          <cell r="C634" t="str">
            <v>VIII-АПК 0000097</v>
          </cell>
          <cell r="D634">
            <v>1</v>
          </cell>
          <cell r="E634">
            <v>100000</v>
          </cell>
          <cell r="F634">
            <v>92842.08</v>
          </cell>
          <cell r="G634">
            <v>34943</v>
          </cell>
          <cell r="H634">
            <v>37260</v>
          </cell>
          <cell r="I634">
            <v>38595</v>
          </cell>
          <cell r="J634" t="str">
            <v>по пред.,но не ранее 31.08.2005</v>
          </cell>
        </row>
        <row r="635">
          <cell r="A635" t="str">
            <v>51207810990000014001</v>
          </cell>
          <cell r="B635" t="str">
            <v>Министерство финансов РФ</v>
          </cell>
          <cell r="C635" t="str">
            <v>VIII-АПК 0000098</v>
          </cell>
          <cell r="D635">
            <v>1</v>
          </cell>
          <cell r="E635">
            <v>100000</v>
          </cell>
          <cell r="F635">
            <v>92842.08</v>
          </cell>
          <cell r="G635">
            <v>34943</v>
          </cell>
          <cell r="H635">
            <v>37260</v>
          </cell>
          <cell r="I635">
            <v>38595</v>
          </cell>
          <cell r="J635" t="str">
            <v>по пред.,но не ранее 31.08.2005</v>
          </cell>
        </row>
        <row r="636">
          <cell r="A636" t="str">
            <v>51207810990000014001</v>
          </cell>
          <cell r="B636" t="str">
            <v>Министерство финансов РФ</v>
          </cell>
          <cell r="C636" t="str">
            <v>VIII-АПК 0000099</v>
          </cell>
          <cell r="D636">
            <v>1</v>
          </cell>
          <cell r="E636">
            <v>100000</v>
          </cell>
          <cell r="F636">
            <v>92842.08</v>
          </cell>
          <cell r="G636">
            <v>34943</v>
          </cell>
          <cell r="H636">
            <v>37260</v>
          </cell>
          <cell r="I636">
            <v>38595</v>
          </cell>
          <cell r="J636" t="str">
            <v>по пред.,но не ранее 31.08.2005</v>
          </cell>
        </row>
        <row r="637">
          <cell r="A637" t="str">
            <v>51207810990000014001</v>
          </cell>
          <cell r="B637" t="str">
            <v>Министерство финансов РФ</v>
          </cell>
          <cell r="C637" t="str">
            <v>VIII-АПК 0000100</v>
          </cell>
          <cell r="D637">
            <v>1</v>
          </cell>
          <cell r="E637">
            <v>100000</v>
          </cell>
          <cell r="F637">
            <v>92842.08</v>
          </cell>
          <cell r="G637">
            <v>34943</v>
          </cell>
          <cell r="H637">
            <v>37260</v>
          </cell>
          <cell r="I637">
            <v>38595</v>
          </cell>
          <cell r="J637" t="str">
            <v>по пред.,но не ранее 31.08.2005</v>
          </cell>
        </row>
        <row r="638">
          <cell r="A638" t="str">
            <v>51207810990000014001</v>
          </cell>
          <cell r="B638" t="str">
            <v>Министерство финансов РФ</v>
          </cell>
          <cell r="C638" t="str">
            <v>VIII-АПК 0000101</v>
          </cell>
          <cell r="D638">
            <v>1</v>
          </cell>
          <cell r="E638">
            <v>100000</v>
          </cell>
          <cell r="F638">
            <v>92842.08</v>
          </cell>
          <cell r="G638">
            <v>34943</v>
          </cell>
          <cell r="H638">
            <v>37260</v>
          </cell>
          <cell r="I638">
            <v>38595</v>
          </cell>
          <cell r="J638" t="str">
            <v>по пред.,но не ранее 31.08.2005</v>
          </cell>
        </row>
        <row r="639">
          <cell r="A639" t="str">
            <v>51207810990000014001</v>
          </cell>
          <cell r="B639" t="str">
            <v>Министерство финансов РФ</v>
          </cell>
          <cell r="C639" t="str">
            <v>VIII-АПК 0000102</v>
          </cell>
          <cell r="D639">
            <v>1</v>
          </cell>
          <cell r="E639">
            <v>100000</v>
          </cell>
          <cell r="F639">
            <v>92842.08</v>
          </cell>
          <cell r="G639">
            <v>34943</v>
          </cell>
          <cell r="H639">
            <v>37260</v>
          </cell>
          <cell r="I639">
            <v>38595</v>
          </cell>
          <cell r="J639" t="str">
            <v>по пред.,но не ранее 31.08.2005</v>
          </cell>
        </row>
        <row r="640">
          <cell r="A640" t="str">
            <v>51207810990000014001</v>
          </cell>
          <cell r="B640" t="str">
            <v>Министерство финансов РФ</v>
          </cell>
          <cell r="C640" t="str">
            <v>VIII-АПК 0000103</v>
          </cell>
          <cell r="D640">
            <v>1</v>
          </cell>
          <cell r="E640">
            <v>100000</v>
          </cell>
          <cell r="F640">
            <v>59084.6</v>
          </cell>
          <cell r="G640">
            <v>34943</v>
          </cell>
          <cell r="H640">
            <v>37260</v>
          </cell>
          <cell r="I640">
            <v>38595</v>
          </cell>
          <cell r="J640" t="str">
            <v>по пред.,но не ранее 31.08.2005</v>
          </cell>
        </row>
        <row r="641">
          <cell r="A641" t="str">
            <v>51207810990000014001</v>
          </cell>
          <cell r="B641" t="str">
            <v>Министерство финансов РФ</v>
          </cell>
          <cell r="C641" t="str">
            <v>VIII-АПК 0000104</v>
          </cell>
          <cell r="D641">
            <v>1</v>
          </cell>
          <cell r="E641">
            <v>100000</v>
          </cell>
          <cell r="F641">
            <v>89462.01</v>
          </cell>
          <cell r="G641">
            <v>34943</v>
          </cell>
          <cell r="H641">
            <v>37260</v>
          </cell>
          <cell r="I641">
            <v>38595</v>
          </cell>
          <cell r="J641" t="str">
            <v>по пред.,но не ранее 31.08.2005</v>
          </cell>
        </row>
        <row r="642">
          <cell r="A642" t="str">
            <v>51207810990000014001</v>
          </cell>
          <cell r="B642" t="str">
            <v>Министерство финансов РФ</v>
          </cell>
          <cell r="C642" t="str">
            <v>VIII-АПК 0000105</v>
          </cell>
          <cell r="D642">
            <v>1</v>
          </cell>
          <cell r="E642">
            <v>100000</v>
          </cell>
          <cell r="F642">
            <v>91473.76</v>
          </cell>
          <cell r="G642">
            <v>34943</v>
          </cell>
          <cell r="H642">
            <v>37260</v>
          </cell>
          <cell r="I642">
            <v>38595</v>
          </cell>
          <cell r="J642" t="str">
            <v>по пред.,но не ранее 31.08.2005</v>
          </cell>
        </row>
        <row r="643">
          <cell r="A643" t="str">
            <v>51207810990000014001</v>
          </cell>
          <cell r="B643" t="str">
            <v>Министерство финансов РФ</v>
          </cell>
          <cell r="C643" t="str">
            <v>VIII-АПК 0000106</v>
          </cell>
          <cell r="D643">
            <v>1</v>
          </cell>
          <cell r="E643">
            <v>100000</v>
          </cell>
          <cell r="F643">
            <v>92842.08</v>
          </cell>
          <cell r="G643">
            <v>34943</v>
          </cell>
          <cell r="H643">
            <v>37260</v>
          </cell>
          <cell r="I643">
            <v>38595</v>
          </cell>
          <cell r="J643" t="str">
            <v>по пред.,но не ранее 31.08.2005</v>
          </cell>
        </row>
        <row r="644">
          <cell r="A644" t="str">
            <v>51207810990000014001</v>
          </cell>
          <cell r="B644" t="str">
            <v>Министерство финансов РФ</v>
          </cell>
          <cell r="C644" t="str">
            <v>VIII-АПК 0000107</v>
          </cell>
          <cell r="D644">
            <v>1</v>
          </cell>
          <cell r="E644">
            <v>100000</v>
          </cell>
          <cell r="F644">
            <v>97643.49</v>
          </cell>
          <cell r="G644">
            <v>34943</v>
          </cell>
          <cell r="H644">
            <v>37260</v>
          </cell>
          <cell r="I644">
            <v>38595</v>
          </cell>
          <cell r="J644" t="str">
            <v>по пред.,но не ранее 31.08.05</v>
          </cell>
        </row>
        <row r="645">
          <cell r="A645" t="str">
            <v>51207810990000014001</v>
          </cell>
          <cell r="B645" t="str">
            <v>Министерство финансов РФ</v>
          </cell>
          <cell r="C645" t="str">
            <v>VIII-АПК 0000108</v>
          </cell>
          <cell r="D645">
            <v>1</v>
          </cell>
          <cell r="E645">
            <v>100000</v>
          </cell>
          <cell r="F645">
            <v>97643.49</v>
          </cell>
          <cell r="G645">
            <v>34943</v>
          </cell>
          <cell r="H645">
            <v>37260</v>
          </cell>
          <cell r="I645">
            <v>38595</v>
          </cell>
          <cell r="J645" t="str">
            <v>по пред.,но не ранее 31.08.05</v>
          </cell>
        </row>
        <row r="646">
          <cell r="A646" t="str">
            <v>51207810990000014001</v>
          </cell>
          <cell r="B646" t="str">
            <v>Министерство финансов РФ</v>
          </cell>
          <cell r="C646" t="str">
            <v>VIII-АПК 0000109</v>
          </cell>
          <cell r="D646">
            <v>1</v>
          </cell>
          <cell r="E646">
            <v>100000</v>
          </cell>
          <cell r="F646">
            <v>97643.5</v>
          </cell>
          <cell r="G646">
            <v>34943</v>
          </cell>
          <cell r="H646">
            <v>37260</v>
          </cell>
          <cell r="I646">
            <v>38595</v>
          </cell>
          <cell r="J646" t="str">
            <v>по пред.,но не ранее 31.08.05</v>
          </cell>
        </row>
        <row r="647">
          <cell r="A647" t="str">
            <v>51207810990000014001</v>
          </cell>
          <cell r="B647" t="str">
            <v>Министерство финансов РФ</v>
          </cell>
          <cell r="C647" t="str">
            <v>VIII-АПК 0000110</v>
          </cell>
          <cell r="D647">
            <v>1</v>
          </cell>
          <cell r="E647">
            <v>100000</v>
          </cell>
          <cell r="F647">
            <v>97643.5</v>
          </cell>
          <cell r="G647">
            <v>34943</v>
          </cell>
          <cell r="H647">
            <v>37260</v>
          </cell>
          <cell r="I647">
            <v>38595</v>
          </cell>
          <cell r="J647" t="str">
            <v>по пред.,но не ранее 31.08.05</v>
          </cell>
        </row>
        <row r="648">
          <cell r="A648" t="str">
            <v>51207810990000014001</v>
          </cell>
          <cell r="B648" t="str">
            <v>Министерство финансов РФ</v>
          </cell>
          <cell r="C648" t="str">
            <v>VIII-АПК 0000111</v>
          </cell>
          <cell r="D648">
            <v>1</v>
          </cell>
          <cell r="E648">
            <v>100000</v>
          </cell>
          <cell r="F648">
            <v>97643.5</v>
          </cell>
          <cell r="G648">
            <v>34943</v>
          </cell>
          <cell r="H648">
            <v>37260</v>
          </cell>
          <cell r="I648">
            <v>38595</v>
          </cell>
          <cell r="J648" t="str">
            <v>по пред.,но не ранее 31.08.05</v>
          </cell>
        </row>
        <row r="649">
          <cell r="A649" t="str">
            <v>51207810990000014001</v>
          </cell>
          <cell r="B649" t="str">
            <v>Министерство финансов РФ</v>
          </cell>
          <cell r="C649" t="str">
            <v>VIII-АПК 0000112</v>
          </cell>
          <cell r="D649">
            <v>1</v>
          </cell>
          <cell r="E649">
            <v>100000</v>
          </cell>
          <cell r="F649">
            <v>97643.5</v>
          </cell>
          <cell r="G649">
            <v>34943</v>
          </cell>
          <cell r="H649">
            <v>37260</v>
          </cell>
          <cell r="I649">
            <v>38595</v>
          </cell>
          <cell r="J649" t="str">
            <v>по пред.,но не ранее 31.08.2005</v>
          </cell>
        </row>
        <row r="650">
          <cell r="A650" t="str">
            <v>51207810990000014001</v>
          </cell>
          <cell r="B650" t="str">
            <v>Министерство финансов РФ</v>
          </cell>
          <cell r="C650" t="str">
            <v>VIII-АПК 0000113</v>
          </cell>
          <cell r="D650">
            <v>1</v>
          </cell>
          <cell r="E650">
            <v>100000</v>
          </cell>
          <cell r="F650">
            <v>97643.5</v>
          </cell>
          <cell r="G650">
            <v>34943</v>
          </cell>
          <cell r="H650">
            <v>37260</v>
          </cell>
          <cell r="I650">
            <v>38595</v>
          </cell>
          <cell r="J650" t="str">
            <v>по пред.,но не ранее 31.08.2005</v>
          </cell>
        </row>
        <row r="651">
          <cell r="A651" t="str">
            <v>51207810990000014001</v>
          </cell>
          <cell r="B651" t="str">
            <v>Министерство финансов РФ</v>
          </cell>
          <cell r="C651" t="str">
            <v>VIII-АПК 0000114</v>
          </cell>
          <cell r="D651">
            <v>1</v>
          </cell>
          <cell r="E651">
            <v>100000</v>
          </cell>
          <cell r="F651">
            <v>97643.5</v>
          </cell>
          <cell r="G651">
            <v>34943</v>
          </cell>
          <cell r="H651">
            <v>37260</v>
          </cell>
          <cell r="I651">
            <v>38595</v>
          </cell>
          <cell r="J651" t="str">
            <v>по пред.,но не ранее 31.08.2005</v>
          </cell>
        </row>
        <row r="652">
          <cell r="A652" t="str">
            <v>51207810990000014001</v>
          </cell>
          <cell r="B652" t="str">
            <v>Министерство финансов РФ</v>
          </cell>
          <cell r="C652" t="str">
            <v>VIII-АПК 0000115</v>
          </cell>
          <cell r="D652">
            <v>1</v>
          </cell>
          <cell r="E652">
            <v>100000</v>
          </cell>
          <cell r="F652">
            <v>97643.5</v>
          </cell>
          <cell r="G652">
            <v>34943</v>
          </cell>
          <cell r="H652">
            <v>37260</v>
          </cell>
          <cell r="I652">
            <v>38595</v>
          </cell>
          <cell r="J652" t="str">
            <v>по пред.,но не ранее 31.08.2005</v>
          </cell>
        </row>
        <row r="653">
          <cell r="A653" t="str">
            <v>51207810990000014001</v>
          </cell>
          <cell r="B653" t="str">
            <v>Министерство финансов РФ</v>
          </cell>
          <cell r="C653" t="str">
            <v>VIII-АПК 0000116</v>
          </cell>
          <cell r="D653">
            <v>1</v>
          </cell>
          <cell r="E653">
            <v>100000</v>
          </cell>
          <cell r="F653">
            <v>95000</v>
          </cell>
          <cell r="G653">
            <v>34943</v>
          </cell>
          <cell r="H653">
            <v>37260</v>
          </cell>
          <cell r="I653">
            <v>38595</v>
          </cell>
          <cell r="J653" t="str">
            <v>по пред.,но не ранее 31.08.2005</v>
          </cell>
        </row>
        <row r="654">
          <cell r="A654" t="str">
            <v>51207810990000014001</v>
          </cell>
          <cell r="B654" t="str">
            <v>Министерство финансов РФ</v>
          </cell>
          <cell r="C654" t="str">
            <v>VIII-АПК 0000117</v>
          </cell>
          <cell r="D654">
            <v>1</v>
          </cell>
          <cell r="E654">
            <v>100000</v>
          </cell>
          <cell r="F654">
            <v>95000</v>
          </cell>
          <cell r="G654">
            <v>34943</v>
          </cell>
          <cell r="H654">
            <v>37260</v>
          </cell>
          <cell r="I654">
            <v>38595</v>
          </cell>
          <cell r="J654" t="str">
            <v>по пред.,но не ранее 31.08.2005</v>
          </cell>
        </row>
        <row r="655">
          <cell r="A655" t="str">
            <v>51207810990000014001</v>
          </cell>
          <cell r="B655" t="str">
            <v>Министерство финансов РФ</v>
          </cell>
          <cell r="C655" t="str">
            <v>VIII-АПК 0000118</v>
          </cell>
          <cell r="D655">
            <v>1</v>
          </cell>
          <cell r="E655">
            <v>100000</v>
          </cell>
          <cell r="F655">
            <v>95000</v>
          </cell>
          <cell r="G655">
            <v>34943</v>
          </cell>
          <cell r="H655">
            <v>37260</v>
          </cell>
          <cell r="I655">
            <v>38595</v>
          </cell>
          <cell r="J655" t="str">
            <v>по пред.,но не ранее 31.08.2005</v>
          </cell>
        </row>
        <row r="656">
          <cell r="A656" t="str">
            <v>51207810990000014001</v>
          </cell>
          <cell r="B656" t="str">
            <v>Министерство финансов РФ</v>
          </cell>
          <cell r="C656" t="str">
            <v>VIII-АПК 0000119</v>
          </cell>
          <cell r="D656">
            <v>1</v>
          </cell>
          <cell r="E656">
            <v>100000</v>
          </cell>
          <cell r="F656">
            <v>95000</v>
          </cell>
          <cell r="G656">
            <v>34943</v>
          </cell>
          <cell r="H656">
            <v>37260</v>
          </cell>
          <cell r="I656">
            <v>38595</v>
          </cell>
          <cell r="J656" t="str">
            <v>по пред.,но не ранее 31.08.2005</v>
          </cell>
        </row>
        <row r="657">
          <cell r="A657" t="str">
            <v>51207810990000014001</v>
          </cell>
          <cell r="B657" t="str">
            <v>Министерство финансов РФ</v>
          </cell>
          <cell r="C657" t="str">
            <v>VIII-АПК 0000120</v>
          </cell>
          <cell r="D657">
            <v>1</v>
          </cell>
          <cell r="E657">
            <v>100000</v>
          </cell>
          <cell r="F657">
            <v>95000</v>
          </cell>
          <cell r="G657">
            <v>34943</v>
          </cell>
          <cell r="H657">
            <v>37260</v>
          </cell>
          <cell r="I657">
            <v>38595</v>
          </cell>
          <cell r="J657" t="str">
            <v>по пред.,но не ранее 31.08.2005</v>
          </cell>
        </row>
        <row r="658">
          <cell r="A658" t="str">
            <v>51207810990000014001</v>
          </cell>
          <cell r="B658" t="str">
            <v>Министерство финансов РФ</v>
          </cell>
          <cell r="C658" t="str">
            <v>VIII-АПК 0000121</v>
          </cell>
          <cell r="D658">
            <v>1</v>
          </cell>
          <cell r="E658">
            <v>100000</v>
          </cell>
          <cell r="F658">
            <v>95000</v>
          </cell>
          <cell r="G658">
            <v>34943</v>
          </cell>
          <cell r="H658">
            <v>37260</v>
          </cell>
          <cell r="I658">
            <v>38595</v>
          </cell>
          <cell r="J658" t="str">
            <v>по пред.,но не ранее 31.08.2005</v>
          </cell>
        </row>
        <row r="659">
          <cell r="A659" t="str">
            <v>51207810990000014001</v>
          </cell>
          <cell r="B659" t="str">
            <v>Министерство финансов РФ</v>
          </cell>
          <cell r="C659" t="str">
            <v>VIII-АПК 0000768</v>
          </cell>
          <cell r="D659">
            <v>1</v>
          </cell>
          <cell r="E659">
            <v>1396000</v>
          </cell>
          <cell r="F659">
            <v>1311243.31</v>
          </cell>
          <cell r="G659">
            <v>34943</v>
          </cell>
          <cell r="H659">
            <v>37260</v>
          </cell>
          <cell r="I659">
            <v>38595</v>
          </cell>
          <cell r="J659" t="str">
            <v>по пред.,но не ранее 31.08.2005</v>
          </cell>
        </row>
        <row r="660">
          <cell r="A660" t="str">
            <v>51207810990000014001</v>
          </cell>
          <cell r="B660" t="str">
            <v>Министерство финансов РФ</v>
          </cell>
          <cell r="C660" t="str">
            <v>VIII-АПК 0000801</v>
          </cell>
          <cell r="D660">
            <v>1</v>
          </cell>
          <cell r="E660">
            <v>7800</v>
          </cell>
          <cell r="F660">
            <v>7020</v>
          </cell>
          <cell r="G660">
            <v>34943</v>
          </cell>
          <cell r="H660">
            <v>37260</v>
          </cell>
          <cell r="I660">
            <v>38595</v>
          </cell>
          <cell r="J660" t="str">
            <v>по пред.,но не ранее 31.08.05</v>
          </cell>
        </row>
        <row r="661">
          <cell r="A661" t="str">
            <v>51207810990000014001</v>
          </cell>
          <cell r="B661" t="str">
            <v>Министерство финансов РФ</v>
          </cell>
          <cell r="C661" t="str">
            <v>VIII-АПК 0000809</v>
          </cell>
          <cell r="D661">
            <v>1</v>
          </cell>
          <cell r="E661">
            <v>100000</v>
          </cell>
          <cell r="F661">
            <v>90000</v>
          </cell>
          <cell r="G661">
            <v>34943</v>
          </cell>
          <cell r="H661">
            <v>37260</v>
          </cell>
          <cell r="I661">
            <v>38595</v>
          </cell>
          <cell r="J661" t="str">
            <v>по пред.,но не ранее 31.08.2005</v>
          </cell>
        </row>
        <row r="662">
          <cell r="A662" t="str">
            <v>51207810990000014001</v>
          </cell>
          <cell r="B662" t="str">
            <v>Министерство финансов РФ</v>
          </cell>
          <cell r="C662" t="str">
            <v>VIII-АПК 0000810</v>
          </cell>
          <cell r="D662">
            <v>1</v>
          </cell>
          <cell r="E662">
            <v>100000</v>
          </cell>
          <cell r="F662">
            <v>90000</v>
          </cell>
          <cell r="G662">
            <v>34943</v>
          </cell>
          <cell r="H662">
            <v>37260</v>
          </cell>
          <cell r="I662">
            <v>38595</v>
          </cell>
          <cell r="J662" t="str">
            <v>по пред.,но не ранее 31.08.2005</v>
          </cell>
        </row>
        <row r="663">
          <cell r="A663" t="str">
            <v>51207810990000014001</v>
          </cell>
          <cell r="B663" t="str">
            <v>Министерство финансов РФ</v>
          </cell>
          <cell r="C663" t="str">
            <v>VIII-АПК 0000811</v>
          </cell>
          <cell r="D663">
            <v>1</v>
          </cell>
          <cell r="E663">
            <v>100000</v>
          </cell>
          <cell r="F663">
            <v>90000</v>
          </cell>
          <cell r="G663">
            <v>34943</v>
          </cell>
          <cell r="H663">
            <v>37260</v>
          </cell>
          <cell r="I663">
            <v>38595</v>
          </cell>
          <cell r="J663" t="str">
            <v>по пред.,но не ранее 31.08.2005</v>
          </cell>
        </row>
        <row r="664">
          <cell r="A664" t="str">
            <v>51207810990000014001</v>
          </cell>
          <cell r="B664" t="str">
            <v>Министерство финансов РФ</v>
          </cell>
          <cell r="C664" t="str">
            <v>VIII-АПК 0000812</v>
          </cell>
          <cell r="D664">
            <v>1</v>
          </cell>
          <cell r="E664">
            <v>100000</v>
          </cell>
          <cell r="F664">
            <v>90000</v>
          </cell>
          <cell r="G664">
            <v>34943</v>
          </cell>
          <cell r="H664">
            <v>37260</v>
          </cell>
          <cell r="I664">
            <v>38595</v>
          </cell>
          <cell r="J664" t="str">
            <v>по пред.,но не ранее 31.08.2005</v>
          </cell>
        </row>
        <row r="665">
          <cell r="A665" t="str">
            <v>51207810990000014001</v>
          </cell>
          <cell r="B665" t="str">
            <v>Министерство финансов РФ</v>
          </cell>
          <cell r="C665" t="str">
            <v>VIII-АПК 0000813</v>
          </cell>
          <cell r="D665">
            <v>1</v>
          </cell>
          <cell r="E665">
            <v>100000</v>
          </cell>
          <cell r="F665">
            <v>90000</v>
          </cell>
          <cell r="G665">
            <v>34943</v>
          </cell>
          <cell r="H665">
            <v>37260</v>
          </cell>
          <cell r="I665">
            <v>38595</v>
          </cell>
          <cell r="J665" t="str">
            <v>по пред.,но не ранее 31.08.2005</v>
          </cell>
        </row>
        <row r="666">
          <cell r="A666" t="str">
            <v>51207810990000014001</v>
          </cell>
          <cell r="B666" t="str">
            <v>Министерство финансов РФ</v>
          </cell>
          <cell r="C666" t="str">
            <v>VIII-АПК 0000814</v>
          </cell>
          <cell r="D666">
            <v>1</v>
          </cell>
          <cell r="E666">
            <v>100000</v>
          </cell>
          <cell r="F666">
            <v>90000</v>
          </cell>
          <cell r="G666">
            <v>34943</v>
          </cell>
          <cell r="H666">
            <v>37260</v>
          </cell>
          <cell r="I666">
            <v>38595</v>
          </cell>
          <cell r="J666" t="str">
            <v>по пред.,но не ранее 31.08.2005</v>
          </cell>
        </row>
        <row r="667">
          <cell r="A667" t="str">
            <v>51207810990000014001</v>
          </cell>
          <cell r="B667" t="str">
            <v>Министерство финансов РФ</v>
          </cell>
          <cell r="C667" t="str">
            <v>VIII-АПК 0000844</v>
          </cell>
          <cell r="D667">
            <v>1</v>
          </cell>
          <cell r="E667">
            <v>3000</v>
          </cell>
          <cell r="F667">
            <v>2000</v>
          </cell>
          <cell r="G667">
            <v>34943</v>
          </cell>
          <cell r="H667">
            <v>37260</v>
          </cell>
          <cell r="I667">
            <v>38595</v>
          </cell>
          <cell r="J667" t="str">
            <v>по пред.,но не ранее 31.08.2005</v>
          </cell>
        </row>
        <row r="668">
          <cell r="A668" t="str">
            <v>51207810990000014001</v>
          </cell>
          <cell r="B668" t="str">
            <v>Министерство финансов РФ</v>
          </cell>
          <cell r="C668" t="str">
            <v>VIII-АПК 0000879</v>
          </cell>
          <cell r="D668">
            <v>1</v>
          </cell>
          <cell r="E668">
            <v>6980</v>
          </cell>
          <cell r="F668">
            <v>6853.71</v>
          </cell>
          <cell r="G668">
            <v>34943</v>
          </cell>
          <cell r="H668">
            <v>37260</v>
          </cell>
          <cell r="I668">
            <v>38595</v>
          </cell>
          <cell r="J668" t="str">
            <v>по пред.,но не ранее 31.08.2005</v>
          </cell>
        </row>
        <row r="669">
          <cell r="A669" t="str">
            <v>51207810990000014001</v>
          </cell>
          <cell r="B669" t="str">
            <v>Министерство финансов РФ</v>
          </cell>
          <cell r="C669" t="str">
            <v>VIII-АПК 0000887</v>
          </cell>
          <cell r="D669">
            <v>1</v>
          </cell>
          <cell r="E669">
            <v>6600</v>
          </cell>
          <cell r="F669">
            <v>2574</v>
          </cell>
          <cell r="G669">
            <v>34943</v>
          </cell>
          <cell r="H669">
            <v>37260</v>
          </cell>
          <cell r="I669">
            <v>38595</v>
          </cell>
          <cell r="J669" t="str">
            <v>по пред.,но не ранее 31.08.2005</v>
          </cell>
        </row>
        <row r="670">
          <cell r="A670" t="str">
            <v>51207810990000014001</v>
          </cell>
          <cell r="B670" t="str">
            <v>Министерство финансов РФ</v>
          </cell>
          <cell r="C670" t="str">
            <v>VIII-АПК 0000932</v>
          </cell>
          <cell r="D670">
            <v>1</v>
          </cell>
          <cell r="E670">
            <v>9000</v>
          </cell>
          <cell r="F670">
            <v>8108</v>
          </cell>
          <cell r="G670">
            <v>34943</v>
          </cell>
          <cell r="H670">
            <v>37260</v>
          </cell>
          <cell r="I670">
            <v>38595</v>
          </cell>
          <cell r="J670" t="str">
            <v>по пред.,но не ранее 31.08.2005</v>
          </cell>
        </row>
        <row r="671">
          <cell r="A671" t="str">
            <v>51207810990000014001</v>
          </cell>
          <cell r="B671" t="str">
            <v>Министерство финансов РФ</v>
          </cell>
          <cell r="C671" t="str">
            <v>VIII-АПК 0000956</v>
          </cell>
          <cell r="D671">
            <v>1</v>
          </cell>
          <cell r="E671">
            <v>6000</v>
          </cell>
          <cell r="F671">
            <v>5406</v>
          </cell>
          <cell r="G671">
            <v>34943</v>
          </cell>
          <cell r="H671">
            <v>37260</v>
          </cell>
          <cell r="I671">
            <v>38595</v>
          </cell>
          <cell r="J671" t="str">
            <v>по пред.,но не ранее 31.08.2005</v>
          </cell>
        </row>
        <row r="672">
          <cell r="A672" t="str">
            <v>51207810990000014001</v>
          </cell>
          <cell r="B672" t="str">
            <v>Министерство финансов РФ</v>
          </cell>
          <cell r="C672" t="str">
            <v>VIII-АПК 0002001</v>
          </cell>
          <cell r="D672">
            <v>1</v>
          </cell>
          <cell r="E672">
            <v>50000</v>
          </cell>
          <cell r="F672">
            <v>45000</v>
          </cell>
          <cell r="G672">
            <v>34943</v>
          </cell>
          <cell r="H672">
            <v>37260</v>
          </cell>
          <cell r="I672">
            <v>38595</v>
          </cell>
          <cell r="J672" t="str">
            <v>по пред.,но не ранее 31.08.2005</v>
          </cell>
        </row>
        <row r="673">
          <cell r="A673" t="str">
            <v>51207810990000014001</v>
          </cell>
          <cell r="B673" t="str">
            <v>Министерство финансов РФ</v>
          </cell>
          <cell r="C673" t="str">
            <v>VIII-АПК 0002002</v>
          </cell>
          <cell r="D673">
            <v>1</v>
          </cell>
          <cell r="E673">
            <v>50000</v>
          </cell>
          <cell r="F673">
            <v>45000</v>
          </cell>
          <cell r="G673">
            <v>34943</v>
          </cell>
          <cell r="H673">
            <v>37260</v>
          </cell>
          <cell r="I673">
            <v>38595</v>
          </cell>
          <cell r="J673" t="str">
            <v>по пред.,но не ранее 31.08.2005</v>
          </cell>
        </row>
        <row r="674">
          <cell r="A674" t="str">
            <v>51207810990000014001</v>
          </cell>
          <cell r="B674" t="str">
            <v>Министерство финансов РФ</v>
          </cell>
          <cell r="C674" t="str">
            <v>VIII-АПК 0002003</v>
          </cell>
          <cell r="D674">
            <v>1</v>
          </cell>
          <cell r="E674">
            <v>50000</v>
          </cell>
          <cell r="F674">
            <v>45000</v>
          </cell>
          <cell r="G674">
            <v>34943</v>
          </cell>
          <cell r="H674">
            <v>37260</v>
          </cell>
          <cell r="I674">
            <v>38595</v>
          </cell>
          <cell r="J674" t="str">
            <v>по пред.,но не ранее 31.08.2005</v>
          </cell>
        </row>
        <row r="675">
          <cell r="A675" t="str">
            <v>51207810990000014001</v>
          </cell>
          <cell r="B675" t="str">
            <v>Министерство финансов РФ</v>
          </cell>
          <cell r="C675" t="str">
            <v>VIII-АПК 0002004</v>
          </cell>
          <cell r="D675">
            <v>1</v>
          </cell>
          <cell r="E675">
            <v>50000</v>
          </cell>
          <cell r="F675">
            <v>45000</v>
          </cell>
          <cell r="G675">
            <v>34943</v>
          </cell>
          <cell r="H675">
            <v>37260</v>
          </cell>
          <cell r="I675">
            <v>38595</v>
          </cell>
          <cell r="J675" t="str">
            <v>по пред.,но не ранее 31.08.2005</v>
          </cell>
        </row>
        <row r="676">
          <cell r="A676" t="str">
            <v>51207810990000014001</v>
          </cell>
          <cell r="B676" t="str">
            <v>Министерство финансов РФ</v>
          </cell>
          <cell r="C676" t="str">
            <v>VIII-АПК 0002005</v>
          </cell>
          <cell r="D676">
            <v>1</v>
          </cell>
          <cell r="E676">
            <v>50000</v>
          </cell>
          <cell r="F676">
            <v>45000</v>
          </cell>
          <cell r="G676">
            <v>34943</v>
          </cell>
          <cell r="H676">
            <v>37260</v>
          </cell>
          <cell r="I676">
            <v>38595</v>
          </cell>
          <cell r="J676" t="str">
            <v>по пред.,но не ранее 31.08.2005</v>
          </cell>
        </row>
        <row r="677">
          <cell r="A677" t="str">
            <v>51207810990000014001</v>
          </cell>
          <cell r="B677" t="str">
            <v>Министерство финансов РФ</v>
          </cell>
          <cell r="C677" t="str">
            <v>VIII-АПК 0002006</v>
          </cell>
          <cell r="D677">
            <v>1</v>
          </cell>
          <cell r="E677">
            <v>50000</v>
          </cell>
          <cell r="F677">
            <v>45000</v>
          </cell>
          <cell r="G677">
            <v>34943</v>
          </cell>
          <cell r="H677">
            <v>37260</v>
          </cell>
          <cell r="I677">
            <v>38595</v>
          </cell>
          <cell r="J677" t="str">
            <v>по пред.,но не ранее 31.08.2005</v>
          </cell>
        </row>
        <row r="678">
          <cell r="A678" t="str">
            <v>51207810990000014001</v>
          </cell>
          <cell r="B678" t="str">
            <v>Министерство финансов РФ</v>
          </cell>
          <cell r="C678" t="str">
            <v>VIII-АПК 0002007</v>
          </cell>
          <cell r="D678">
            <v>1</v>
          </cell>
          <cell r="E678">
            <v>50000</v>
          </cell>
          <cell r="F678">
            <v>45000</v>
          </cell>
          <cell r="G678">
            <v>34943</v>
          </cell>
          <cell r="H678">
            <v>37260</v>
          </cell>
          <cell r="I678">
            <v>38595</v>
          </cell>
          <cell r="J678" t="str">
            <v>по пред.,но не ранее 31.08.2005</v>
          </cell>
        </row>
        <row r="679">
          <cell r="A679" t="str">
            <v>51207810990000014001</v>
          </cell>
          <cell r="B679" t="str">
            <v>Министерство финансов РФ</v>
          </cell>
          <cell r="C679" t="str">
            <v>VIII-АПК 0002008</v>
          </cell>
          <cell r="D679">
            <v>1</v>
          </cell>
          <cell r="E679">
            <v>50000</v>
          </cell>
          <cell r="F679">
            <v>45000</v>
          </cell>
          <cell r="G679">
            <v>34943</v>
          </cell>
          <cell r="H679">
            <v>37260</v>
          </cell>
          <cell r="I679">
            <v>38595</v>
          </cell>
          <cell r="J679" t="str">
            <v>по пред.,но не ранее 31.08.2005</v>
          </cell>
        </row>
        <row r="680">
          <cell r="A680" t="str">
            <v>51207810990000014001</v>
          </cell>
          <cell r="B680" t="str">
            <v>Министерство финансов РФ</v>
          </cell>
          <cell r="C680" t="str">
            <v>VIII-АПК 0002009</v>
          </cell>
          <cell r="D680">
            <v>1</v>
          </cell>
          <cell r="E680">
            <v>50000</v>
          </cell>
          <cell r="F680">
            <v>45000</v>
          </cell>
          <cell r="G680">
            <v>34943</v>
          </cell>
          <cell r="H680">
            <v>37260</v>
          </cell>
          <cell r="I680">
            <v>38595</v>
          </cell>
          <cell r="J680" t="str">
            <v>по пред.,но не ранее 31.08.2005</v>
          </cell>
        </row>
        <row r="681">
          <cell r="A681" t="str">
            <v>51207810990000014001</v>
          </cell>
          <cell r="B681" t="str">
            <v>Министерство финансов РФ</v>
          </cell>
          <cell r="C681" t="str">
            <v>VIII-АПК 0002010</v>
          </cell>
          <cell r="D681">
            <v>1</v>
          </cell>
          <cell r="E681">
            <v>50000</v>
          </cell>
          <cell r="F681">
            <v>45000</v>
          </cell>
          <cell r="G681">
            <v>34943</v>
          </cell>
          <cell r="H681">
            <v>37260</v>
          </cell>
          <cell r="I681">
            <v>38595</v>
          </cell>
          <cell r="J681" t="str">
            <v>по пред.,но не ранее 31.08.2005</v>
          </cell>
        </row>
        <row r="682">
          <cell r="A682" t="str">
            <v>51207810990000014001</v>
          </cell>
          <cell r="B682" t="str">
            <v>Министерство финансов РФ</v>
          </cell>
          <cell r="C682" t="str">
            <v>VIII-АПК 0002011</v>
          </cell>
          <cell r="D682">
            <v>1</v>
          </cell>
          <cell r="E682">
            <v>50000</v>
          </cell>
          <cell r="F682">
            <v>45000</v>
          </cell>
          <cell r="G682">
            <v>34943</v>
          </cell>
          <cell r="H682">
            <v>37260</v>
          </cell>
          <cell r="I682">
            <v>38595</v>
          </cell>
          <cell r="J682" t="str">
            <v>по пред.,но не ранее 31.08.2005</v>
          </cell>
        </row>
        <row r="683">
          <cell r="A683" t="str">
            <v>51207810990000014001</v>
          </cell>
          <cell r="B683" t="str">
            <v>Министерство финансов РФ</v>
          </cell>
          <cell r="C683" t="str">
            <v>VIII-АПК 0002012</v>
          </cell>
          <cell r="D683">
            <v>1</v>
          </cell>
          <cell r="E683">
            <v>50000</v>
          </cell>
          <cell r="F683">
            <v>45000</v>
          </cell>
          <cell r="G683">
            <v>34943</v>
          </cell>
          <cell r="H683">
            <v>37260</v>
          </cell>
          <cell r="I683">
            <v>38595</v>
          </cell>
          <cell r="J683" t="str">
            <v>по пред.,но не ранее 31.08.2005</v>
          </cell>
        </row>
        <row r="684">
          <cell r="A684" t="str">
            <v>51207810990000014001</v>
          </cell>
          <cell r="B684" t="str">
            <v>Министерство финансов РФ</v>
          </cell>
          <cell r="C684" t="str">
            <v>VIII-АПК 0002013</v>
          </cell>
          <cell r="D684">
            <v>1</v>
          </cell>
          <cell r="E684">
            <v>50000</v>
          </cell>
          <cell r="F684">
            <v>45000</v>
          </cell>
          <cell r="G684">
            <v>34943</v>
          </cell>
          <cell r="H684">
            <v>37260</v>
          </cell>
          <cell r="I684">
            <v>38595</v>
          </cell>
          <cell r="J684" t="str">
            <v>по пред.,но не ранее 31.08.2005</v>
          </cell>
        </row>
        <row r="685">
          <cell r="A685" t="str">
            <v>51207810990000014001</v>
          </cell>
          <cell r="B685" t="str">
            <v>Министерство финансов РФ</v>
          </cell>
          <cell r="C685" t="str">
            <v>VIII-АПК 0002014</v>
          </cell>
          <cell r="D685">
            <v>1</v>
          </cell>
          <cell r="E685">
            <v>50000</v>
          </cell>
          <cell r="F685">
            <v>45000</v>
          </cell>
          <cell r="G685">
            <v>34943</v>
          </cell>
          <cell r="H685">
            <v>37260</v>
          </cell>
          <cell r="I685">
            <v>38595</v>
          </cell>
          <cell r="J685" t="str">
            <v>по пред.,но не ранее 31.08.2005</v>
          </cell>
        </row>
        <row r="686">
          <cell r="A686" t="str">
            <v>51207810990000014001</v>
          </cell>
          <cell r="B686" t="str">
            <v>Министерство финансов РФ</v>
          </cell>
          <cell r="C686" t="str">
            <v>VIII-АПК 0002015</v>
          </cell>
          <cell r="D686">
            <v>1</v>
          </cell>
          <cell r="E686">
            <v>50000</v>
          </cell>
          <cell r="F686">
            <v>45000</v>
          </cell>
          <cell r="G686">
            <v>34943</v>
          </cell>
          <cell r="H686">
            <v>37260</v>
          </cell>
          <cell r="I686">
            <v>38595</v>
          </cell>
          <cell r="J686" t="str">
            <v>по пред.,но не ранее 31.08.2005</v>
          </cell>
        </row>
        <row r="687">
          <cell r="A687" t="str">
            <v>51207810990000014001</v>
          </cell>
          <cell r="B687" t="str">
            <v>Министерство финансов РФ</v>
          </cell>
          <cell r="C687" t="str">
            <v>VIII-АПК 0002162</v>
          </cell>
          <cell r="D687">
            <v>1</v>
          </cell>
          <cell r="E687">
            <v>100000</v>
          </cell>
          <cell r="F687">
            <v>98190.75</v>
          </cell>
          <cell r="G687">
            <v>34943</v>
          </cell>
          <cell r="H687">
            <v>37260</v>
          </cell>
          <cell r="I687">
            <v>38595</v>
          </cell>
          <cell r="J687" t="str">
            <v>по пред.,но не ранее 31.08.2005</v>
          </cell>
        </row>
        <row r="688">
          <cell r="A688" t="str">
            <v>51207810990000014001</v>
          </cell>
          <cell r="B688" t="str">
            <v>Министерство финансов РФ</v>
          </cell>
          <cell r="C688" t="str">
            <v>VIII-АПК 0002163</v>
          </cell>
          <cell r="D688">
            <v>1</v>
          </cell>
          <cell r="E688">
            <v>100000</v>
          </cell>
          <cell r="F688">
            <v>98190.75</v>
          </cell>
          <cell r="G688">
            <v>34943</v>
          </cell>
          <cell r="H688">
            <v>37260</v>
          </cell>
          <cell r="I688">
            <v>38595</v>
          </cell>
          <cell r="J688" t="str">
            <v>по пред.,но не ранее 31.08.2005</v>
          </cell>
        </row>
        <row r="689">
          <cell r="A689" t="str">
            <v>51207810990000014001</v>
          </cell>
          <cell r="B689" t="str">
            <v>Министерство финансов РФ</v>
          </cell>
          <cell r="C689" t="str">
            <v>VIII-АПК 0002164</v>
          </cell>
          <cell r="D689">
            <v>1</v>
          </cell>
          <cell r="E689">
            <v>100000</v>
          </cell>
          <cell r="F689">
            <v>98190.75</v>
          </cell>
          <cell r="G689">
            <v>34943</v>
          </cell>
          <cell r="H689">
            <v>37260</v>
          </cell>
          <cell r="I689">
            <v>38595</v>
          </cell>
          <cell r="J689" t="str">
            <v>по пред.,но не ранее 31.08.2005</v>
          </cell>
        </row>
        <row r="690">
          <cell r="A690" t="str">
            <v>51207810990000014001</v>
          </cell>
          <cell r="B690" t="str">
            <v>Министерство финансов РФ</v>
          </cell>
          <cell r="C690" t="str">
            <v>VIII-АПК 0002165</v>
          </cell>
          <cell r="D690">
            <v>1</v>
          </cell>
          <cell r="E690">
            <v>100000</v>
          </cell>
          <cell r="F690">
            <v>98190.75</v>
          </cell>
          <cell r="G690">
            <v>34943</v>
          </cell>
          <cell r="H690">
            <v>37260</v>
          </cell>
          <cell r="I690">
            <v>38595</v>
          </cell>
          <cell r="J690" t="str">
            <v>по пред.,но не ранее 31.08.2005</v>
          </cell>
        </row>
        <row r="691">
          <cell r="A691" t="str">
            <v>51207810990000014001</v>
          </cell>
          <cell r="B691" t="str">
            <v>Министерство финансов РФ</v>
          </cell>
          <cell r="C691" t="str">
            <v>VIII-АПК 0002166</v>
          </cell>
          <cell r="D691">
            <v>1</v>
          </cell>
          <cell r="E691">
            <v>100000</v>
          </cell>
          <cell r="F691">
            <v>98190.75</v>
          </cell>
          <cell r="G691">
            <v>34943</v>
          </cell>
          <cell r="H691">
            <v>37260</v>
          </cell>
          <cell r="I691">
            <v>38595</v>
          </cell>
          <cell r="J691" t="str">
            <v>по пред.,но не ранее 31.08.2005</v>
          </cell>
        </row>
        <row r="692">
          <cell r="A692" t="str">
            <v>51207810990000014001</v>
          </cell>
          <cell r="B692" t="str">
            <v>Министерство финансов РФ</v>
          </cell>
          <cell r="C692" t="str">
            <v>VIII-АПК 0002386</v>
          </cell>
          <cell r="D692">
            <v>1</v>
          </cell>
          <cell r="E692">
            <v>100000</v>
          </cell>
          <cell r="F692">
            <v>95000</v>
          </cell>
          <cell r="G692">
            <v>34943</v>
          </cell>
          <cell r="H692">
            <v>37260</v>
          </cell>
          <cell r="I692">
            <v>38595</v>
          </cell>
          <cell r="J692" t="str">
            <v>по пред.,но не ранее 31.08.2005</v>
          </cell>
        </row>
        <row r="693">
          <cell r="A693" t="str">
            <v>51207810990000014001</v>
          </cell>
          <cell r="B693" t="str">
            <v>Министерство финансов РФ</v>
          </cell>
          <cell r="C693" t="str">
            <v>VIII-АПК 0002387</v>
          </cell>
          <cell r="D693">
            <v>1</v>
          </cell>
          <cell r="E693">
            <v>100000</v>
          </cell>
          <cell r="F693">
            <v>95000</v>
          </cell>
          <cell r="G693">
            <v>34943</v>
          </cell>
          <cell r="H693">
            <v>37260</v>
          </cell>
          <cell r="I693">
            <v>38595</v>
          </cell>
          <cell r="J693" t="str">
            <v>по пред.,но не ранее 31.08.2005</v>
          </cell>
        </row>
        <row r="694">
          <cell r="A694" t="str">
            <v>51207810990000014001</v>
          </cell>
          <cell r="B694" t="str">
            <v>Министерство финансов РФ</v>
          </cell>
          <cell r="C694" t="str">
            <v>VIII-АПК 0002390</v>
          </cell>
          <cell r="D694">
            <v>1</v>
          </cell>
          <cell r="E694">
            <v>100000</v>
          </cell>
          <cell r="F694">
            <v>90000</v>
          </cell>
          <cell r="G694">
            <v>34943</v>
          </cell>
          <cell r="H694">
            <v>37260</v>
          </cell>
          <cell r="I694">
            <v>38595</v>
          </cell>
          <cell r="J694" t="str">
            <v>по пред.,но не ранее 31.08.2005</v>
          </cell>
        </row>
        <row r="695">
          <cell r="A695" t="str">
            <v>51207810990000014001</v>
          </cell>
          <cell r="B695" t="str">
            <v>Министерство финансов РФ</v>
          </cell>
          <cell r="C695" t="str">
            <v>VIII-АПК 0002917</v>
          </cell>
          <cell r="D695">
            <v>1</v>
          </cell>
          <cell r="E695">
            <v>100000</v>
          </cell>
          <cell r="F695">
            <v>87070.51</v>
          </cell>
          <cell r="G695">
            <v>34943</v>
          </cell>
          <cell r="H695">
            <v>37260</v>
          </cell>
          <cell r="I695">
            <v>38595</v>
          </cell>
          <cell r="J695" t="str">
            <v>по пред.,но не ранее 31.08.2005</v>
          </cell>
        </row>
        <row r="696">
          <cell r="A696" t="str">
            <v>51207810990000014001</v>
          </cell>
          <cell r="B696" t="str">
            <v>Министерство финансов РФ</v>
          </cell>
          <cell r="C696" t="str">
            <v>VIII-АПК 0002918</v>
          </cell>
          <cell r="D696">
            <v>1</v>
          </cell>
          <cell r="E696">
            <v>100000</v>
          </cell>
          <cell r="F696">
            <v>90000</v>
          </cell>
          <cell r="G696">
            <v>34943</v>
          </cell>
          <cell r="H696">
            <v>37260</v>
          </cell>
          <cell r="I696">
            <v>38595</v>
          </cell>
          <cell r="J696" t="str">
            <v>по пред.,но не ранее 31.08.2005</v>
          </cell>
        </row>
        <row r="697">
          <cell r="A697" t="str">
            <v>51207810990000014001</v>
          </cell>
          <cell r="B697" t="str">
            <v>Министерство финансов РФ</v>
          </cell>
          <cell r="C697" t="str">
            <v>VIII-АПК 0003033</v>
          </cell>
          <cell r="D697">
            <v>1</v>
          </cell>
          <cell r="E697">
            <v>6000</v>
          </cell>
          <cell r="F697">
            <v>5406</v>
          </cell>
          <cell r="G697">
            <v>34943</v>
          </cell>
          <cell r="H697">
            <v>37260</v>
          </cell>
          <cell r="I697">
            <v>38595</v>
          </cell>
          <cell r="J697" t="str">
            <v>по пред.,но не ранее 31.08.2005</v>
          </cell>
        </row>
        <row r="698">
          <cell r="A698" t="str">
            <v>51207810990000014001</v>
          </cell>
          <cell r="B698" t="str">
            <v>Министерство финансов РФ</v>
          </cell>
          <cell r="C698" t="str">
            <v>VIII-АПК 0005490</v>
          </cell>
          <cell r="D698">
            <v>1</v>
          </cell>
          <cell r="E698">
            <v>50000</v>
          </cell>
          <cell r="F698">
            <v>45000</v>
          </cell>
          <cell r="G698">
            <v>34943</v>
          </cell>
          <cell r="H698">
            <v>37260</v>
          </cell>
          <cell r="I698">
            <v>38595</v>
          </cell>
          <cell r="J698" t="str">
            <v>по пред.,но не ранее 31.08.2005</v>
          </cell>
        </row>
        <row r="699">
          <cell r="A699" t="str">
            <v>51207810990000014001</v>
          </cell>
          <cell r="B699" t="str">
            <v>Министерство финансов РФ</v>
          </cell>
          <cell r="C699" t="str">
            <v>VIII-АПК 0005491</v>
          </cell>
          <cell r="D699">
            <v>1</v>
          </cell>
          <cell r="E699">
            <v>50000</v>
          </cell>
          <cell r="F699">
            <v>45000</v>
          </cell>
          <cell r="G699">
            <v>34943</v>
          </cell>
          <cell r="H699">
            <v>37260</v>
          </cell>
          <cell r="I699">
            <v>38595</v>
          </cell>
          <cell r="J699" t="str">
            <v>по пред.,но не ранее 31.08.2005</v>
          </cell>
        </row>
        <row r="700">
          <cell r="A700" t="str">
            <v>51207810990000014001</v>
          </cell>
          <cell r="B700" t="str">
            <v>Министерство финансов РФ</v>
          </cell>
          <cell r="C700" t="str">
            <v>VIII-АПК 0005492</v>
          </cell>
          <cell r="D700">
            <v>1</v>
          </cell>
          <cell r="E700">
            <v>50000</v>
          </cell>
          <cell r="F700">
            <v>45000</v>
          </cell>
          <cell r="G700">
            <v>34943</v>
          </cell>
          <cell r="H700">
            <v>37260</v>
          </cell>
          <cell r="I700">
            <v>38595</v>
          </cell>
          <cell r="J700" t="str">
            <v>по пред.,но не ранее 31.08.2005</v>
          </cell>
        </row>
        <row r="701">
          <cell r="A701" t="str">
            <v>51207810990000014001</v>
          </cell>
          <cell r="B701" t="str">
            <v>Министерство финансов РФ</v>
          </cell>
          <cell r="C701" t="str">
            <v>VIII-АПК 0005493</v>
          </cell>
          <cell r="D701">
            <v>1</v>
          </cell>
          <cell r="E701">
            <v>50000</v>
          </cell>
          <cell r="F701">
            <v>45000</v>
          </cell>
          <cell r="G701">
            <v>34943</v>
          </cell>
          <cell r="H701">
            <v>37260</v>
          </cell>
          <cell r="I701">
            <v>38595</v>
          </cell>
          <cell r="J701" t="str">
            <v>по пред.,но не ранее 31.08.2005</v>
          </cell>
        </row>
        <row r="702">
          <cell r="A702" t="str">
            <v>51207810990000014001</v>
          </cell>
          <cell r="B702" t="str">
            <v>Министерство финансов РФ</v>
          </cell>
          <cell r="C702" t="str">
            <v>VIII-АПК 0005494</v>
          </cell>
          <cell r="D702">
            <v>1</v>
          </cell>
          <cell r="E702">
            <v>50000</v>
          </cell>
          <cell r="F702">
            <v>45000</v>
          </cell>
          <cell r="G702">
            <v>34943</v>
          </cell>
          <cell r="H702">
            <v>37260</v>
          </cell>
          <cell r="I702">
            <v>38595</v>
          </cell>
          <cell r="J702" t="str">
            <v>по пред.,но не ранее 31.08.2005</v>
          </cell>
        </row>
        <row r="703">
          <cell r="A703" t="str">
            <v>51207810990000014001</v>
          </cell>
          <cell r="B703" t="str">
            <v>Министерство финансов РФ</v>
          </cell>
          <cell r="C703" t="str">
            <v>VIII-АПК 0005495</v>
          </cell>
          <cell r="D703">
            <v>1</v>
          </cell>
          <cell r="E703">
            <v>50000</v>
          </cell>
          <cell r="F703">
            <v>45000</v>
          </cell>
          <cell r="G703">
            <v>34943</v>
          </cell>
          <cell r="H703">
            <v>37260</v>
          </cell>
          <cell r="I703">
            <v>38595</v>
          </cell>
          <cell r="J703" t="str">
            <v>по пред.,но не ранее 31.08.2005</v>
          </cell>
        </row>
        <row r="704">
          <cell r="A704" t="str">
            <v>51207810990000014001</v>
          </cell>
          <cell r="B704" t="str">
            <v>Министерство финансов РФ</v>
          </cell>
          <cell r="C704" t="str">
            <v>VIII-АПК 0005496</v>
          </cell>
          <cell r="D704">
            <v>1</v>
          </cell>
          <cell r="E704">
            <v>50000</v>
          </cell>
          <cell r="F704">
            <v>45000</v>
          </cell>
          <cell r="G704">
            <v>34943</v>
          </cell>
          <cell r="H704">
            <v>37260</v>
          </cell>
          <cell r="I704">
            <v>38595</v>
          </cell>
          <cell r="J704" t="str">
            <v>по пред.,но не ранее 31.08.2005</v>
          </cell>
        </row>
        <row r="705">
          <cell r="A705" t="str">
            <v>51207810990000014001</v>
          </cell>
          <cell r="B705" t="str">
            <v>Министерство финансов РФ</v>
          </cell>
          <cell r="C705" t="str">
            <v>VIII-АПК 0005497</v>
          </cell>
          <cell r="D705">
            <v>1</v>
          </cell>
          <cell r="E705">
            <v>50000</v>
          </cell>
          <cell r="F705">
            <v>45000</v>
          </cell>
          <cell r="G705">
            <v>34943</v>
          </cell>
          <cell r="H705">
            <v>37260</v>
          </cell>
          <cell r="I705">
            <v>38595</v>
          </cell>
          <cell r="J705" t="str">
            <v>по пред.,но не ранее 31.08.2005</v>
          </cell>
        </row>
        <row r="706">
          <cell r="A706" t="str">
            <v>51207810990000014001</v>
          </cell>
          <cell r="B706" t="str">
            <v>Министерство финансов РФ</v>
          </cell>
          <cell r="C706" t="str">
            <v>VIII-АПК 0005498</v>
          </cell>
          <cell r="D706">
            <v>1</v>
          </cell>
          <cell r="E706">
            <v>50000</v>
          </cell>
          <cell r="F706">
            <v>45000</v>
          </cell>
          <cell r="G706">
            <v>34943</v>
          </cell>
          <cell r="H706">
            <v>37260</v>
          </cell>
          <cell r="I706">
            <v>38595</v>
          </cell>
          <cell r="J706" t="str">
            <v>по пред.,но не ранее 31.08.2005</v>
          </cell>
        </row>
        <row r="707">
          <cell r="A707" t="str">
            <v>51207810990000014001</v>
          </cell>
          <cell r="B707" t="str">
            <v>Министерство финансов РФ</v>
          </cell>
          <cell r="C707" t="str">
            <v>VIII-АПК 0005499</v>
          </cell>
          <cell r="D707">
            <v>1</v>
          </cell>
          <cell r="E707">
            <v>50000</v>
          </cell>
          <cell r="F707">
            <v>45000</v>
          </cell>
          <cell r="G707">
            <v>34943</v>
          </cell>
          <cell r="H707">
            <v>37260</v>
          </cell>
          <cell r="I707">
            <v>38595</v>
          </cell>
          <cell r="J707" t="str">
            <v>по пред.,но не ранее 31.08.2005</v>
          </cell>
        </row>
        <row r="708">
          <cell r="A708" t="str">
            <v>51207810990000014001</v>
          </cell>
          <cell r="B708" t="str">
            <v>Министерство финансов РФ</v>
          </cell>
          <cell r="C708" t="str">
            <v>VIII-АПК 0005500</v>
          </cell>
          <cell r="D708">
            <v>1</v>
          </cell>
          <cell r="E708">
            <v>50000</v>
          </cell>
          <cell r="F708">
            <v>45000</v>
          </cell>
          <cell r="G708">
            <v>34943</v>
          </cell>
          <cell r="H708">
            <v>37260</v>
          </cell>
          <cell r="I708">
            <v>38595</v>
          </cell>
          <cell r="J708" t="str">
            <v>по пред.,но не ранее 31.08.2005</v>
          </cell>
        </row>
        <row r="709">
          <cell r="A709" t="str">
            <v>51207810990000014001</v>
          </cell>
          <cell r="B709" t="str">
            <v>Министерство финансов РФ</v>
          </cell>
          <cell r="C709" t="str">
            <v>VIII-АПК 0005562</v>
          </cell>
          <cell r="D709">
            <v>1</v>
          </cell>
          <cell r="E709">
            <v>50000</v>
          </cell>
          <cell r="F709">
            <v>45000</v>
          </cell>
          <cell r="G709">
            <v>34943</v>
          </cell>
          <cell r="H709">
            <v>37260</v>
          </cell>
          <cell r="I709">
            <v>38595</v>
          </cell>
          <cell r="J709" t="str">
            <v>по пред.,но не ранее 31.08.2005</v>
          </cell>
        </row>
        <row r="710">
          <cell r="A710" t="str">
            <v>51207810990000014001</v>
          </cell>
          <cell r="B710" t="str">
            <v>Министерство финансов РФ</v>
          </cell>
          <cell r="C710" t="str">
            <v>VIII-АПК 0005563</v>
          </cell>
          <cell r="D710">
            <v>1</v>
          </cell>
          <cell r="E710">
            <v>50000</v>
          </cell>
          <cell r="F710">
            <v>45000</v>
          </cell>
          <cell r="G710">
            <v>34943</v>
          </cell>
          <cell r="H710">
            <v>37260</v>
          </cell>
          <cell r="I710">
            <v>38595</v>
          </cell>
          <cell r="J710" t="str">
            <v>по пред.,но не ранее 31.08.2005</v>
          </cell>
        </row>
        <row r="711">
          <cell r="A711" t="str">
            <v>51207810990000014001</v>
          </cell>
          <cell r="B711" t="str">
            <v>Министерство финансов РФ</v>
          </cell>
          <cell r="C711" t="str">
            <v>VIII-АПК 0005564</v>
          </cell>
          <cell r="D711">
            <v>1</v>
          </cell>
          <cell r="E711">
            <v>50000</v>
          </cell>
          <cell r="F711">
            <v>45000</v>
          </cell>
          <cell r="G711">
            <v>34943</v>
          </cell>
          <cell r="H711">
            <v>37260</v>
          </cell>
          <cell r="I711">
            <v>38595</v>
          </cell>
          <cell r="J711" t="str">
            <v>по пред.,но не ранее 31.08.2005</v>
          </cell>
        </row>
        <row r="712">
          <cell r="A712" t="str">
            <v>51207810990000014001</v>
          </cell>
          <cell r="B712" t="str">
            <v>Министерство финансов РФ</v>
          </cell>
          <cell r="C712" t="str">
            <v>VIII-АПК 0005565</v>
          </cell>
          <cell r="D712">
            <v>1</v>
          </cell>
          <cell r="E712">
            <v>50000</v>
          </cell>
          <cell r="F712">
            <v>45000</v>
          </cell>
          <cell r="G712">
            <v>34943</v>
          </cell>
          <cell r="H712">
            <v>37260</v>
          </cell>
          <cell r="I712">
            <v>38595</v>
          </cell>
          <cell r="J712" t="str">
            <v>по пред.,но не ранее 31.08.2005</v>
          </cell>
        </row>
        <row r="713">
          <cell r="A713" t="str">
            <v>51207810990000014001</v>
          </cell>
          <cell r="B713" t="str">
            <v>Министерство финансов РФ</v>
          </cell>
          <cell r="C713" t="str">
            <v>VIII-АПК 0005656</v>
          </cell>
          <cell r="D713">
            <v>1</v>
          </cell>
          <cell r="E713">
            <v>50000</v>
          </cell>
          <cell r="F713">
            <v>45000</v>
          </cell>
          <cell r="G713">
            <v>34943</v>
          </cell>
          <cell r="H713">
            <v>37260</v>
          </cell>
          <cell r="I713">
            <v>38595</v>
          </cell>
          <cell r="J713" t="str">
            <v>по пред.,но не ранее 31.08.2005</v>
          </cell>
        </row>
        <row r="714">
          <cell r="A714" t="str">
            <v>51207810990000014001</v>
          </cell>
          <cell r="B714" t="str">
            <v>Министерство финансов РФ</v>
          </cell>
          <cell r="C714" t="str">
            <v>VIII-АПК 0005657</v>
          </cell>
          <cell r="D714">
            <v>1</v>
          </cell>
          <cell r="E714">
            <v>50000</v>
          </cell>
          <cell r="F714">
            <v>45000</v>
          </cell>
          <cell r="G714">
            <v>34943</v>
          </cell>
          <cell r="H714">
            <v>37260</v>
          </cell>
          <cell r="I714">
            <v>38595</v>
          </cell>
          <cell r="J714" t="str">
            <v>по пред.,но не ранее 31.08.2005</v>
          </cell>
        </row>
        <row r="715">
          <cell r="A715" t="str">
            <v>51207810990000014001</v>
          </cell>
          <cell r="B715" t="str">
            <v>Министерство финансов РФ</v>
          </cell>
          <cell r="C715" t="str">
            <v>VIII-АПК 0005658</v>
          </cell>
          <cell r="D715">
            <v>1</v>
          </cell>
          <cell r="E715">
            <v>50000</v>
          </cell>
          <cell r="F715">
            <v>45000</v>
          </cell>
          <cell r="G715">
            <v>34943</v>
          </cell>
          <cell r="H715">
            <v>37260</v>
          </cell>
          <cell r="I715">
            <v>38595</v>
          </cell>
          <cell r="J715" t="str">
            <v>по пред.,но не ранее 31.08.2005</v>
          </cell>
        </row>
        <row r="716">
          <cell r="A716" t="str">
            <v>51207810990000014001</v>
          </cell>
          <cell r="B716" t="str">
            <v>Министерство финансов РФ</v>
          </cell>
          <cell r="C716" t="str">
            <v>VIII-АПК 0005659</v>
          </cell>
          <cell r="D716">
            <v>1</v>
          </cell>
          <cell r="E716">
            <v>50000</v>
          </cell>
          <cell r="F716">
            <v>45000</v>
          </cell>
          <cell r="G716">
            <v>34943</v>
          </cell>
          <cell r="H716">
            <v>37260</v>
          </cell>
          <cell r="I716">
            <v>38595</v>
          </cell>
          <cell r="J716" t="str">
            <v>по пред.,но не ранее 31.08.2005</v>
          </cell>
        </row>
        <row r="717">
          <cell r="A717" t="str">
            <v>51207810990000014001</v>
          </cell>
          <cell r="B717" t="str">
            <v>Министерство финансов РФ</v>
          </cell>
          <cell r="C717" t="str">
            <v>VIII-АПК 0005794</v>
          </cell>
          <cell r="D717">
            <v>1</v>
          </cell>
          <cell r="E717">
            <v>50000</v>
          </cell>
          <cell r="F717">
            <v>49095.38</v>
          </cell>
          <cell r="G717">
            <v>34943</v>
          </cell>
          <cell r="H717">
            <v>37260</v>
          </cell>
          <cell r="I717">
            <v>38595</v>
          </cell>
          <cell r="J717" t="str">
            <v>по пред.,но не ранее 31.08.2005</v>
          </cell>
        </row>
        <row r="718">
          <cell r="A718" t="str">
            <v>51207810990000014001</v>
          </cell>
          <cell r="B718" t="str">
            <v>Министерство финансов РФ</v>
          </cell>
          <cell r="C718" t="str">
            <v>VIII-АПК 0005795</v>
          </cell>
          <cell r="D718">
            <v>1</v>
          </cell>
          <cell r="E718">
            <v>50000</v>
          </cell>
          <cell r="F718">
            <v>49095.38</v>
          </cell>
          <cell r="G718">
            <v>34943</v>
          </cell>
          <cell r="H718">
            <v>37260</v>
          </cell>
          <cell r="I718">
            <v>38595</v>
          </cell>
          <cell r="J718" t="str">
            <v>по пред.,но не ранее 31.08.2005</v>
          </cell>
        </row>
        <row r="719">
          <cell r="A719" t="str">
            <v>51207810990000014001</v>
          </cell>
          <cell r="B719" t="str">
            <v>Министерство финансов РФ</v>
          </cell>
          <cell r="C719" t="str">
            <v>VIII-АПК 0005796</v>
          </cell>
          <cell r="D719">
            <v>1</v>
          </cell>
          <cell r="E719">
            <v>50000</v>
          </cell>
          <cell r="F719">
            <v>49095.38</v>
          </cell>
          <cell r="G719">
            <v>34943</v>
          </cell>
          <cell r="H719">
            <v>37260</v>
          </cell>
          <cell r="I719">
            <v>38595</v>
          </cell>
          <cell r="J719" t="str">
            <v>по пред.,но не ранее 31.08.2005</v>
          </cell>
        </row>
        <row r="720">
          <cell r="A720" t="str">
            <v>51207810990000014001</v>
          </cell>
          <cell r="B720" t="str">
            <v>Министерство финансов РФ</v>
          </cell>
          <cell r="C720" t="str">
            <v>VIII-АПК 0005797</v>
          </cell>
          <cell r="D720">
            <v>1</v>
          </cell>
          <cell r="E720">
            <v>50000</v>
          </cell>
          <cell r="F720">
            <v>49095.38</v>
          </cell>
          <cell r="G720">
            <v>34943</v>
          </cell>
          <cell r="H720">
            <v>37260</v>
          </cell>
          <cell r="I720">
            <v>38595</v>
          </cell>
          <cell r="J720" t="str">
            <v>по пред.,но не ранее 31.08.2005</v>
          </cell>
        </row>
        <row r="721">
          <cell r="A721" t="str">
            <v>51207810990000014001</v>
          </cell>
          <cell r="B721" t="str">
            <v>Министерство финансов РФ</v>
          </cell>
          <cell r="C721" t="str">
            <v>VIII-АПК 0005798</v>
          </cell>
          <cell r="D721">
            <v>1</v>
          </cell>
          <cell r="E721">
            <v>50000</v>
          </cell>
          <cell r="F721">
            <v>49095.38</v>
          </cell>
          <cell r="G721">
            <v>34943</v>
          </cell>
          <cell r="H721">
            <v>37260</v>
          </cell>
          <cell r="I721">
            <v>38595</v>
          </cell>
          <cell r="J721" t="str">
            <v>по пред.,но не ранее 31.08.2005</v>
          </cell>
        </row>
        <row r="722">
          <cell r="A722" t="str">
            <v>51207810990000014001</v>
          </cell>
          <cell r="B722" t="str">
            <v>Министерство финансов РФ</v>
          </cell>
          <cell r="C722" t="str">
            <v>VIII-АПК 0005799</v>
          </cell>
          <cell r="D722">
            <v>1</v>
          </cell>
          <cell r="E722">
            <v>50000</v>
          </cell>
          <cell r="F722">
            <v>49095.38</v>
          </cell>
          <cell r="G722">
            <v>34943</v>
          </cell>
          <cell r="H722">
            <v>37260</v>
          </cell>
          <cell r="I722">
            <v>38595</v>
          </cell>
          <cell r="J722" t="str">
            <v>по пред.,но не ранее 31.08.2005</v>
          </cell>
        </row>
        <row r="723">
          <cell r="A723" t="str">
            <v>51207810990000014001</v>
          </cell>
          <cell r="B723" t="str">
            <v>Министерство финансов РФ</v>
          </cell>
          <cell r="C723" t="str">
            <v>VIII-АПК 0005800</v>
          </cell>
          <cell r="D723">
            <v>1</v>
          </cell>
          <cell r="E723">
            <v>50000</v>
          </cell>
          <cell r="F723">
            <v>49095.38</v>
          </cell>
          <cell r="G723">
            <v>34943</v>
          </cell>
          <cell r="H723">
            <v>37260</v>
          </cell>
          <cell r="I723">
            <v>38595</v>
          </cell>
          <cell r="J723" t="str">
            <v>по пред.,но не ранее 31.08.2005</v>
          </cell>
        </row>
        <row r="724">
          <cell r="A724" t="str">
            <v>51207810990000014001</v>
          </cell>
          <cell r="B724" t="str">
            <v>Министерство финансов РФ</v>
          </cell>
          <cell r="C724" t="str">
            <v>VIII-АПК 0005801</v>
          </cell>
          <cell r="D724">
            <v>1</v>
          </cell>
          <cell r="E724">
            <v>50000</v>
          </cell>
          <cell r="F724">
            <v>49095.38</v>
          </cell>
          <cell r="G724">
            <v>34943</v>
          </cell>
          <cell r="H724">
            <v>37260</v>
          </cell>
          <cell r="I724">
            <v>38595</v>
          </cell>
          <cell r="J724" t="str">
            <v>по пред.,но не ранее 31.08.2005</v>
          </cell>
        </row>
        <row r="725">
          <cell r="A725" t="str">
            <v>51207810990000014001</v>
          </cell>
          <cell r="B725" t="str">
            <v>Министерство финансов РФ</v>
          </cell>
          <cell r="C725" t="str">
            <v>VIII-АПК 0005802</v>
          </cell>
          <cell r="D725">
            <v>1</v>
          </cell>
          <cell r="E725">
            <v>50000</v>
          </cell>
          <cell r="F725">
            <v>49095.38</v>
          </cell>
          <cell r="G725">
            <v>34943</v>
          </cell>
          <cell r="H725">
            <v>37260</v>
          </cell>
          <cell r="I725">
            <v>38595</v>
          </cell>
          <cell r="J725" t="str">
            <v>по пред.,но не ранее 31.08.2005</v>
          </cell>
        </row>
        <row r="726">
          <cell r="A726" t="str">
            <v>51207810990000014001</v>
          </cell>
          <cell r="B726" t="str">
            <v>Министерство финансов РФ</v>
          </cell>
          <cell r="C726" t="str">
            <v>VIII-АПК 0005803</v>
          </cell>
          <cell r="D726">
            <v>1</v>
          </cell>
          <cell r="E726">
            <v>50000</v>
          </cell>
          <cell r="F726">
            <v>49095.38</v>
          </cell>
          <cell r="G726">
            <v>34943</v>
          </cell>
          <cell r="H726">
            <v>37260</v>
          </cell>
          <cell r="I726">
            <v>38595</v>
          </cell>
          <cell r="J726" t="str">
            <v>по пред.,но не ранее 31.08.2005</v>
          </cell>
        </row>
        <row r="727">
          <cell r="A727" t="str">
            <v>51207810990000014001</v>
          </cell>
          <cell r="B727" t="str">
            <v>Министерство финансов РФ</v>
          </cell>
          <cell r="C727" t="str">
            <v>VIII-АПК 0005804</v>
          </cell>
          <cell r="D727">
            <v>1</v>
          </cell>
          <cell r="E727">
            <v>50000</v>
          </cell>
          <cell r="F727">
            <v>49095.38</v>
          </cell>
          <cell r="G727">
            <v>34943</v>
          </cell>
          <cell r="H727">
            <v>37260</v>
          </cell>
          <cell r="I727">
            <v>38595</v>
          </cell>
          <cell r="J727" t="str">
            <v>по пред.,но не ранее 31.08.2005</v>
          </cell>
        </row>
        <row r="728">
          <cell r="A728" t="str">
            <v>51207810990000014001</v>
          </cell>
          <cell r="B728" t="str">
            <v>Министерство финансов РФ</v>
          </cell>
          <cell r="C728" t="str">
            <v>VIII-АПК 0005805</v>
          </cell>
          <cell r="D728">
            <v>1</v>
          </cell>
          <cell r="E728">
            <v>50000</v>
          </cell>
          <cell r="F728">
            <v>49095.38</v>
          </cell>
          <cell r="G728">
            <v>34943</v>
          </cell>
          <cell r="H728">
            <v>37260</v>
          </cell>
          <cell r="I728">
            <v>38595</v>
          </cell>
          <cell r="J728" t="str">
            <v>по пред.,но не ранее 31.08.2005</v>
          </cell>
        </row>
        <row r="729">
          <cell r="A729" t="str">
            <v>51207810990000014001</v>
          </cell>
          <cell r="B729" t="str">
            <v>Министерство финансов РФ</v>
          </cell>
          <cell r="C729" t="str">
            <v>VIII-АПК 0005806</v>
          </cell>
          <cell r="D729">
            <v>1</v>
          </cell>
          <cell r="E729">
            <v>50000</v>
          </cell>
          <cell r="F729">
            <v>49095.38</v>
          </cell>
          <cell r="G729">
            <v>34943</v>
          </cell>
          <cell r="H729">
            <v>37260</v>
          </cell>
          <cell r="I729">
            <v>38595</v>
          </cell>
          <cell r="J729" t="str">
            <v>по пред.,но не ранее 31.08.2005</v>
          </cell>
        </row>
        <row r="730">
          <cell r="A730" t="str">
            <v>51207810990000014001</v>
          </cell>
          <cell r="B730" t="str">
            <v>Министерство финансов РФ</v>
          </cell>
          <cell r="C730" t="str">
            <v>VIII-АПК 0005807</v>
          </cell>
          <cell r="D730">
            <v>1</v>
          </cell>
          <cell r="E730">
            <v>50000</v>
          </cell>
          <cell r="F730">
            <v>49095.38</v>
          </cell>
          <cell r="G730">
            <v>34943</v>
          </cell>
          <cell r="H730">
            <v>37260</v>
          </cell>
          <cell r="I730">
            <v>38595</v>
          </cell>
          <cell r="J730" t="str">
            <v>по пред.,но не ранее 31.08.2005</v>
          </cell>
        </row>
        <row r="731">
          <cell r="A731" t="str">
            <v>51207810990000014001</v>
          </cell>
          <cell r="B731" t="str">
            <v>Министерство финансов РФ</v>
          </cell>
          <cell r="C731" t="str">
            <v>VIII-АПК 0005808</v>
          </cell>
          <cell r="D731">
            <v>1</v>
          </cell>
          <cell r="E731">
            <v>50000</v>
          </cell>
          <cell r="F731">
            <v>49095.38</v>
          </cell>
          <cell r="G731">
            <v>34943</v>
          </cell>
          <cell r="H731">
            <v>37260</v>
          </cell>
          <cell r="I731">
            <v>38595</v>
          </cell>
          <cell r="J731" t="str">
            <v>по пред.,но не ранее 31.08.2005</v>
          </cell>
        </row>
        <row r="732">
          <cell r="A732" t="str">
            <v>51207810990000014001</v>
          </cell>
          <cell r="B732" t="str">
            <v>Министерство финансов РФ</v>
          </cell>
          <cell r="C732" t="str">
            <v>VIII-АПК 0005809</v>
          </cell>
          <cell r="D732">
            <v>1</v>
          </cell>
          <cell r="E732">
            <v>50000</v>
          </cell>
          <cell r="F732">
            <v>49095.38</v>
          </cell>
          <cell r="G732">
            <v>34943</v>
          </cell>
          <cell r="H732">
            <v>37260</v>
          </cell>
          <cell r="I732">
            <v>38595</v>
          </cell>
          <cell r="J732" t="str">
            <v>по пред.,но не ранее 31.08.2005</v>
          </cell>
        </row>
        <row r="733">
          <cell r="A733" t="str">
            <v>51207810990000014001</v>
          </cell>
          <cell r="B733" t="str">
            <v>Министерство финансов РФ</v>
          </cell>
          <cell r="C733" t="str">
            <v>VIII-АПК 0010339</v>
          </cell>
          <cell r="D733">
            <v>1</v>
          </cell>
          <cell r="E733">
            <v>10000</v>
          </cell>
          <cell r="F733">
            <v>9393</v>
          </cell>
          <cell r="G733">
            <v>34943</v>
          </cell>
          <cell r="H733">
            <v>37260</v>
          </cell>
          <cell r="I733">
            <v>38595</v>
          </cell>
          <cell r="J733" t="str">
            <v>по пред.,но не ранее 31.08.2005</v>
          </cell>
        </row>
        <row r="734">
          <cell r="A734" t="str">
            <v>51207810990000014001</v>
          </cell>
          <cell r="B734" t="str">
            <v>Министерство финансов РФ</v>
          </cell>
          <cell r="C734" t="str">
            <v>VIII-АПК 0010340</v>
          </cell>
          <cell r="D734">
            <v>1</v>
          </cell>
          <cell r="E734">
            <v>10000</v>
          </cell>
          <cell r="F734">
            <v>9393</v>
          </cell>
          <cell r="G734">
            <v>34943</v>
          </cell>
          <cell r="H734">
            <v>37260</v>
          </cell>
          <cell r="I734">
            <v>38595</v>
          </cell>
          <cell r="J734" t="str">
            <v>по пред.,но не ранее 31.08.2005</v>
          </cell>
        </row>
        <row r="735">
          <cell r="A735" t="str">
            <v>51207810990000014001</v>
          </cell>
          <cell r="B735" t="str">
            <v>Министерство финансов РФ</v>
          </cell>
          <cell r="C735" t="str">
            <v>VIII-АПК 0010341</v>
          </cell>
          <cell r="D735">
            <v>1</v>
          </cell>
          <cell r="E735">
            <v>10000</v>
          </cell>
          <cell r="F735">
            <v>9393</v>
          </cell>
          <cell r="G735">
            <v>34943</v>
          </cell>
          <cell r="H735">
            <v>37260</v>
          </cell>
          <cell r="I735">
            <v>38595</v>
          </cell>
          <cell r="J735" t="str">
            <v>по пред.,но не ранее 31.08.2005</v>
          </cell>
        </row>
        <row r="736">
          <cell r="A736" t="str">
            <v>51207810990000014001</v>
          </cell>
          <cell r="B736" t="str">
            <v>Министерство финансов РФ</v>
          </cell>
          <cell r="C736" t="str">
            <v>VIII-АПК 0010342</v>
          </cell>
          <cell r="D736">
            <v>1</v>
          </cell>
          <cell r="E736">
            <v>10000</v>
          </cell>
          <cell r="F736">
            <v>9393</v>
          </cell>
          <cell r="G736">
            <v>34943</v>
          </cell>
          <cell r="H736">
            <v>37260</v>
          </cell>
          <cell r="I736">
            <v>38595</v>
          </cell>
          <cell r="J736" t="str">
            <v>по пред.,но не ранее 31.08.2005</v>
          </cell>
        </row>
        <row r="737">
          <cell r="A737" t="str">
            <v>51207810990000014001</v>
          </cell>
          <cell r="B737" t="str">
            <v>Министерство финансов РФ</v>
          </cell>
          <cell r="C737" t="str">
            <v>VIII-АПК 0010343</v>
          </cell>
          <cell r="D737">
            <v>1</v>
          </cell>
          <cell r="E737">
            <v>10000</v>
          </cell>
          <cell r="F737">
            <v>9393</v>
          </cell>
          <cell r="G737">
            <v>34943</v>
          </cell>
          <cell r="H737">
            <v>37260</v>
          </cell>
          <cell r="I737">
            <v>38595</v>
          </cell>
          <cell r="J737" t="str">
            <v>по пред.,но не ранее 31.08.2005</v>
          </cell>
        </row>
        <row r="738">
          <cell r="A738" t="str">
            <v>51207810990000014001</v>
          </cell>
          <cell r="B738" t="str">
            <v>Министерство финансов РФ</v>
          </cell>
          <cell r="C738" t="str">
            <v>VIII-АПК 0010344</v>
          </cell>
          <cell r="D738">
            <v>1</v>
          </cell>
          <cell r="E738">
            <v>10000</v>
          </cell>
          <cell r="F738">
            <v>9393</v>
          </cell>
          <cell r="G738">
            <v>34943</v>
          </cell>
          <cell r="H738">
            <v>37260</v>
          </cell>
          <cell r="I738">
            <v>38595</v>
          </cell>
          <cell r="J738" t="str">
            <v>по пред.,но не ранее 31.08.2005</v>
          </cell>
        </row>
        <row r="739">
          <cell r="A739" t="str">
            <v>51207810990000014001</v>
          </cell>
          <cell r="B739" t="str">
            <v>Министерство финансов РФ</v>
          </cell>
          <cell r="C739" t="str">
            <v>VIII-АПК 0010345</v>
          </cell>
          <cell r="D739">
            <v>1</v>
          </cell>
          <cell r="E739">
            <v>10000</v>
          </cell>
          <cell r="F739">
            <v>9393</v>
          </cell>
          <cell r="G739">
            <v>34943</v>
          </cell>
          <cell r="H739">
            <v>37260</v>
          </cell>
          <cell r="I739">
            <v>38595</v>
          </cell>
          <cell r="J739" t="str">
            <v>по пред.,но не ранее 31.08.2005</v>
          </cell>
        </row>
        <row r="740">
          <cell r="A740" t="str">
            <v>51207810990000014001</v>
          </cell>
          <cell r="B740" t="str">
            <v>Министерство финансов РФ</v>
          </cell>
          <cell r="C740" t="str">
            <v>VIII-АПК 0010346</v>
          </cell>
          <cell r="D740">
            <v>1</v>
          </cell>
          <cell r="E740">
            <v>10000</v>
          </cell>
          <cell r="F740">
            <v>9393</v>
          </cell>
          <cell r="G740">
            <v>34943</v>
          </cell>
          <cell r="H740">
            <v>37260</v>
          </cell>
          <cell r="I740">
            <v>38595</v>
          </cell>
          <cell r="J740" t="str">
            <v>по пред.,но не ранее 31.08.2005</v>
          </cell>
        </row>
        <row r="741">
          <cell r="A741" t="str">
            <v>51207810990000014001</v>
          </cell>
          <cell r="B741" t="str">
            <v>Министерство финансов РФ</v>
          </cell>
          <cell r="C741" t="str">
            <v>VIII-АПК 0010347</v>
          </cell>
          <cell r="D741">
            <v>1</v>
          </cell>
          <cell r="E741">
            <v>10000</v>
          </cell>
          <cell r="F741">
            <v>9393</v>
          </cell>
          <cell r="G741">
            <v>34943</v>
          </cell>
          <cell r="H741">
            <v>37260</v>
          </cell>
          <cell r="I741">
            <v>38595</v>
          </cell>
          <cell r="J741" t="str">
            <v>по пред.,но не ранее 31.08.2005</v>
          </cell>
        </row>
        <row r="742">
          <cell r="A742" t="str">
            <v>51207810990000014001</v>
          </cell>
          <cell r="B742" t="str">
            <v>Министерство финансов РФ</v>
          </cell>
          <cell r="C742" t="str">
            <v>VIII-АПК 0010348</v>
          </cell>
          <cell r="D742">
            <v>1</v>
          </cell>
          <cell r="E742">
            <v>10000</v>
          </cell>
          <cell r="F742">
            <v>9393</v>
          </cell>
          <cell r="G742">
            <v>34943</v>
          </cell>
          <cell r="H742">
            <v>37260</v>
          </cell>
          <cell r="I742">
            <v>38595</v>
          </cell>
          <cell r="J742" t="str">
            <v>по пред.,но не ранее 31.08.2005</v>
          </cell>
        </row>
        <row r="743">
          <cell r="A743" t="str">
            <v>51207810990000014001</v>
          </cell>
          <cell r="B743" t="str">
            <v>Министерство финансов РФ</v>
          </cell>
          <cell r="C743" t="str">
            <v>VIII-АПК 0010349</v>
          </cell>
          <cell r="D743">
            <v>1</v>
          </cell>
          <cell r="E743">
            <v>10000</v>
          </cell>
          <cell r="F743">
            <v>9393</v>
          </cell>
          <cell r="G743">
            <v>34943</v>
          </cell>
          <cell r="H743">
            <v>37260</v>
          </cell>
          <cell r="I743">
            <v>38595</v>
          </cell>
          <cell r="J743" t="str">
            <v>по пред.,но не ранее 31.08.2005</v>
          </cell>
        </row>
        <row r="744">
          <cell r="A744" t="str">
            <v>51207810990000014001</v>
          </cell>
          <cell r="B744" t="str">
            <v>Министерство финансов РФ</v>
          </cell>
          <cell r="C744" t="str">
            <v>VIII-АПК 0010350</v>
          </cell>
          <cell r="D744">
            <v>1</v>
          </cell>
          <cell r="E744">
            <v>10000</v>
          </cell>
          <cell r="F744">
            <v>9393</v>
          </cell>
          <cell r="G744">
            <v>34943</v>
          </cell>
          <cell r="H744">
            <v>37260</v>
          </cell>
          <cell r="I744">
            <v>38595</v>
          </cell>
          <cell r="J744" t="str">
            <v>по пред.,но не ранее 31.08.2005</v>
          </cell>
        </row>
        <row r="745">
          <cell r="A745" t="str">
            <v>51207810990000014001</v>
          </cell>
          <cell r="B745" t="str">
            <v>Министерство финансов РФ</v>
          </cell>
          <cell r="C745" t="str">
            <v>VIII-АПК 0010351</v>
          </cell>
          <cell r="D745">
            <v>1</v>
          </cell>
          <cell r="E745">
            <v>10000</v>
          </cell>
          <cell r="F745">
            <v>9393</v>
          </cell>
          <cell r="G745">
            <v>34943</v>
          </cell>
          <cell r="H745">
            <v>37260</v>
          </cell>
          <cell r="I745">
            <v>38595</v>
          </cell>
          <cell r="J745" t="str">
            <v>по пред.,но не ранее 31.08.2005</v>
          </cell>
        </row>
        <row r="746">
          <cell r="A746" t="str">
            <v>51207810990000014001</v>
          </cell>
          <cell r="B746" t="str">
            <v>Министерство финансов РФ</v>
          </cell>
          <cell r="C746" t="str">
            <v>VIII-АПК 0010352</v>
          </cell>
          <cell r="D746">
            <v>1</v>
          </cell>
          <cell r="E746">
            <v>10000</v>
          </cell>
          <cell r="F746">
            <v>9393</v>
          </cell>
          <cell r="G746">
            <v>34943</v>
          </cell>
          <cell r="H746">
            <v>37260</v>
          </cell>
          <cell r="I746">
            <v>38595</v>
          </cell>
          <cell r="J746" t="str">
            <v>по пред.,но не ранее 31.08.2005</v>
          </cell>
        </row>
        <row r="747">
          <cell r="A747" t="str">
            <v>51207810990000014001</v>
          </cell>
          <cell r="B747" t="str">
            <v>Министерство финансов РФ</v>
          </cell>
          <cell r="C747" t="str">
            <v>VIII-АПК 0010353</v>
          </cell>
          <cell r="D747">
            <v>1</v>
          </cell>
          <cell r="E747">
            <v>10000</v>
          </cell>
          <cell r="F747">
            <v>9393</v>
          </cell>
          <cell r="G747">
            <v>34943</v>
          </cell>
          <cell r="H747">
            <v>37260</v>
          </cell>
          <cell r="I747">
            <v>38595</v>
          </cell>
          <cell r="J747" t="str">
            <v>по пред.,но не ранее 31.08.05</v>
          </cell>
        </row>
        <row r="748">
          <cell r="A748" t="str">
            <v>51207810990000014001</v>
          </cell>
          <cell r="B748" t="str">
            <v>Министерство финансов РФ</v>
          </cell>
          <cell r="C748" t="str">
            <v>VIII-АПК 0010354</v>
          </cell>
          <cell r="D748">
            <v>1</v>
          </cell>
          <cell r="E748">
            <v>10000</v>
          </cell>
          <cell r="F748">
            <v>9393</v>
          </cell>
          <cell r="G748">
            <v>34943</v>
          </cell>
          <cell r="H748">
            <v>37260</v>
          </cell>
          <cell r="I748">
            <v>38595</v>
          </cell>
          <cell r="J748" t="str">
            <v>по пред.,но не ранее 31.08.05</v>
          </cell>
        </row>
        <row r="749">
          <cell r="A749" t="str">
            <v>51207810990000014001</v>
          </cell>
          <cell r="B749" t="str">
            <v>Министерство финансов РФ</v>
          </cell>
          <cell r="C749" t="str">
            <v>VIII-АПК 0010355</v>
          </cell>
          <cell r="D749">
            <v>1</v>
          </cell>
          <cell r="E749">
            <v>10000</v>
          </cell>
          <cell r="F749">
            <v>9393</v>
          </cell>
          <cell r="G749">
            <v>34943</v>
          </cell>
          <cell r="H749">
            <v>37260</v>
          </cell>
          <cell r="I749">
            <v>38595</v>
          </cell>
          <cell r="J749" t="str">
            <v>по пред.,но не ранее 31.08.05</v>
          </cell>
        </row>
        <row r="750">
          <cell r="A750" t="str">
            <v>51207810990000014001</v>
          </cell>
          <cell r="B750" t="str">
            <v>Министерство финансов РФ</v>
          </cell>
          <cell r="C750" t="str">
            <v>VIII-АПК 0010356</v>
          </cell>
          <cell r="D750">
            <v>1</v>
          </cell>
          <cell r="E750">
            <v>10000</v>
          </cell>
          <cell r="F750">
            <v>9393</v>
          </cell>
          <cell r="G750">
            <v>34943</v>
          </cell>
          <cell r="H750">
            <v>37260</v>
          </cell>
          <cell r="I750">
            <v>38595</v>
          </cell>
          <cell r="J750" t="str">
            <v>по пред.,но не ранее 31.08.05</v>
          </cell>
        </row>
        <row r="751">
          <cell r="A751" t="str">
            <v>51207810990000014001</v>
          </cell>
          <cell r="B751" t="str">
            <v>Министерство финансов РФ</v>
          </cell>
          <cell r="C751" t="str">
            <v>VIII-АПК 0010357</v>
          </cell>
          <cell r="D751">
            <v>1</v>
          </cell>
          <cell r="E751">
            <v>10000</v>
          </cell>
          <cell r="F751">
            <v>9393</v>
          </cell>
          <cell r="G751">
            <v>34943</v>
          </cell>
          <cell r="H751">
            <v>37260</v>
          </cell>
          <cell r="I751">
            <v>38595</v>
          </cell>
          <cell r="J751" t="str">
            <v>по пред.,но не ранее 31.08.05</v>
          </cell>
        </row>
        <row r="752">
          <cell r="A752" t="str">
            <v>51207810990000014001</v>
          </cell>
          <cell r="B752" t="str">
            <v>Министерство финансов РФ</v>
          </cell>
          <cell r="C752" t="str">
            <v>VIII-АПК 0010358</v>
          </cell>
          <cell r="D752">
            <v>1</v>
          </cell>
          <cell r="E752">
            <v>10000</v>
          </cell>
          <cell r="F752">
            <v>9393</v>
          </cell>
          <cell r="G752">
            <v>34943</v>
          </cell>
          <cell r="H752">
            <v>37260</v>
          </cell>
          <cell r="I752">
            <v>38595</v>
          </cell>
          <cell r="J752" t="str">
            <v>по пред.,но не ранее 31.08.05</v>
          </cell>
        </row>
        <row r="753">
          <cell r="A753" t="str">
            <v>51207810990000014001</v>
          </cell>
          <cell r="B753" t="str">
            <v>Министерство финансов РФ</v>
          </cell>
          <cell r="C753" t="str">
            <v>VIII-АПК 0010359</v>
          </cell>
          <cell r="D753">
            <v>1</v>
          </cell>
          <cell r="E753">
            <v>10000</v>
          </cell>
          <cell r="F753">
            <v>2933.25</v>
          </cell>
          <cell r="G753">
            <v>34943</v>
          </cell>
          <cell r="H753">
            <v>37260</v>
          </cell>
          <cell r="I753">
            <v>38595</v>
          </cell>
          <cell r="J753" t="str">
            <v>по пред.,но не ранее 31.08.05</v>
          </cell>
        </row>
        <row r="754">
          <cell r="A754" t="str">
            <v>51207810990000014001</v>
          </cell>
          <cell r="B754" t="str">
            <v>Министерство финансов РФ</v>
          </cell>
          <cell r="C754" t="str">
            <v>VIII-АПК 0010360</v>
          </cell>
          <cell r="D754">
            <v>1</v>
          </cell>
          <cell r="E754">
            <v>10000</v>
          </cell>
          <cell r="F754">
            <v>2393</v>
          </cell>
          <cell r="G754">
            <v>34943</v>
          </cell>
          <cell r="H754">
            <v>37260</v>
          </cell>
          <cell r="I754">
            <v>38595</v>
          </cell>
          <cell r="J754" t="str">
            <v>по пред.,но не ранее 31.08.05</v>
          </cell>
        </row>
        <row r="755">
          <cell r="A755" t="str">
            <v>51207810990000014001</v>
          </cell>
          <cell r="B755" t="str">
            <v>Министерство финансов РФ</v>
          </cell>
          <cell r="C755" t="str">
            <v>VIII-АПК 0010361</v>
          </cell>
          <cell r="D755">
            <v>1</v>
          </cell>
          <cell r="E755">
            <v>10000</v>
          </cell>
          <cell r="F755">
            <v>9393</v>
          </cell>
          <cell r="G755">
            <v>34943</v>
          </cell>
          <cell r="H755">
            <v>37260</v>
          </cell>
          <cell r="I755">
            <v>38595</v>
          </cell>
          <cell r="J755" t="str">
            <v>по пред.,но не ранее 31.08.05</v>
          </cell>
        </row>
        <row r="756">
          <cell r="A756" t="str">
            <v>51207810990000014001</v>
          </cell>
          <cell r="B756" t="str">
            <v>Министерство финансов РФ</v>
          </cell>
          <cell r="C756" t="str">
            <v>VIII-АПК 0010362</v>
          </cell>
          <cell r="D756">
            <v>1</v>
          </cell>
          <cell r="E756">
            <v>10000</v>
          </cell>
          <cell r="F756">
            <v>9393</v>
          </cell>
          <cell r="G756">
            <v>34943</v>
          </cell>
          <cell r="H756">
            <v>37260</v>
          </cell>
          <cell r="I756">
            <v>38595</v>
          </cell>
          <cell r="J756" t="str">
            <v>по пред.,но не ранее 31.08.05</v>
          </cell>
        </row>
        <row r="757">
          <cell r="A757" t="str">
            <v>51207810990000014001</v>
          </cell>
          <cell r="B757" t="str">
            <v>Министерство финансов РФ</v>
          </cell>
          <cell r="C757" t="str">
            <v>VIII-АПК 0010363</v>
          </cell>
          <cell r="D757">
            <v>1</v>
          </cell>
          <cell r="E757">
            <v>10000</v>
          </cell>
          <cell r="F757">
            <v>9393</v>
          </cell>
          <cell r="G757">
            <v>34943</v>
          </cell>
          <cell r="H757">
            <v>37260</v>
          </cell>
          <cell r="I757">
            <v>38595</v>
          </cell>
          <cell r="J757" t="str">
            <v>по пред.,но не ранее 31.08.05</v>
          </cell>
        </row>
        <row r="758">
          <cell r="A758" t="str">
            <v>51207810990000014001</v>
          </cell>
          <cell r="B758" t="str">
            <v>Министерство финансов РФ</v>
          </cell>
          <cell r="C758" t="str">
            <v>VIII-АПК 0010364</v>
          </cell>
          <cell r="D758">
            <v>1</v>
          </cell>
          <cell r="E758">
            <v>10000</v>
          </cell>
          <cell r="F758">
            <v>9393</v>
          </cell>
          <cell r="G758">
            <v>34943</v>
          </cell>
          <cell r="H758">
            <v>37260</v>
          </cell>
          <cell r="I758">
            <v>38595</v>
          </cell>
          <cell r="J758" t="str">
            <v>по пред.,но не ранее 31.08.05</v>
          </cell>
        </row>
        <row r="759">
          <cell r="A759" t="str">
            <v>51207810990000014001</v>
          </cell>
          <cell r="B759" t="str">
            <v>Министерство финансов РФ</v>
          </cell>
          <cell r="C759" t="str">
            <v>VIII-АПК 0010365</v>
          </cell>
          <cell r="D759">
            <v>1</v>
          </cell>
          <cell r="E759">
            <v>10000</v>
          </cell>
          <cell r="F759">
            <v>9393</v>
          </cell>
          <cell r="G759">
            <v>34943</v>
          </cell>
          <cell r="H759">
            <v>37260</v>
          </cell>
          <cell r="I759">
            <v>38595</v>
          </cell>
          <cell r="J759" t="str">
            <v>по пред.,но не ранее 31.08.05</v>
          </cell>
        </row>
        <row r="760">
          <cell r="A760" t="str">
            <v>51207810990000014001</v>
          </cell>
          <cell r="B760" t="str">
            <v>Министерство финансов РФ</v>
          </cell>
          <cell r="C760" t="str">
            <v>VIII-АПК 0010366</v>
          </cell>
          <cell r="D760">
            <v>1</v>
          </cell>
          <cell r="E760">
            <v>10000</v>
          </cell>
          <cell r="F760">
            <v>9393</v>
          </cell>
          <cell r="G760">
            <v>34943</v>
          </cell>
          <cell r="H760">
            <v>37260</v>
          </cell>
          <cell r="I760">
            <v>38595</v>
          </cell>
          <cell r="J760" t="str">
            <v>по пред.,но не ранее 31.08.05</v>
          </cell>
        </row>
        <row r="761">
          <cell r="A761" t="str">
            <v>51207810990000014001</v>
          </cell>
          <cell r="B761" t="str">
            <v>Министерство финансов РФ</v>
          </cell>
          <cell r="C761" t="str">
            <v>VIII-АПК 0010367</v>
          </cell>
          <cell r="D761">
            <v>1</v>
          </cell>
          <cell r="E761">
            <v>10000</v>
          </cell>
          <cell r="F761">
            <v>9393</v>
          </cell>
          <cell r="G761">
            <v>34943</v>
          </cell>
          <cell r="H761">
            <v>37260</v>
          </cell>
          <cell r="I761">
            <v>38595</v>
          </cell>
          <cell r="J761" t="str">
            <v>по пред.,но не ранее 31.08.05</v>
          </cell>
        </row>
        <row r="762">
          <cell r="A762" t="str">
            <v>51207810990000014001</v>
          </cell>
          <cell r="B762" t="str">
            <v>Министерство финансов РФ</v>
          </cell>
          <cell r="C762" t="str">
            <v>VIII-АПК 0010368</v>
          </cell>
          <cell r="D762">
            <v>1</v>
          </cell>
          <cell r="E762">
            <v>10000</v>
          </cell>
          <cell r="F762">
            <v>9393</v>
          </cell>
          <cell r="G762">
            <v>34943</v>
          </cell>
          <cell r="H762">
            <v>37260</v>
          </cell>
          <cell r="I762">
            <v>38595</v>
          </cell>
          <cell r="J762" t="str">
            <v>по пред.,но не ранее 31.08.05</v>
          </cell>
        </row>
        <row r="763">
          <cell r="A763" t="str">
            <v>51207810990000014001</v>
          </cell>
          <cell r="B763" t="str">
            <v>Министерство финансов РФ</v>
          </cell>
          <cell r="C763" t="str">
            <v>VIII-АПК 0010369</v>
          </cell>
          <cell r="D763">
            <v>1</v>
          </cell>
          <cell r="E763">
            <v>10000</v>
          </cell>
          <cell r="F763">
            <v>9393</v>
          </cell>
          <cell r="G763">
            <v>34943</v>
          </cell>
          <cell r="H763">
            <v>37260</v>
          </cell>
          <cell r="I763">
            <v>38595</v>
          </cell>
          <cell r="J763" t="str">
            <v>по пред.,но не ранее 31.08.05</v>
          </cell>
        </row>
        <row r="764">
          <cell r="A764" t="str">
            <v>51207810990000014001</v>
          </cell>
          <cell r="B764" t="str">
            <v>Министерство финансов РФ</v>
          </cell>
          <cell r="C764" t="str">
            <v>VIII-АПК 0010370</v>
          </cell>
          <cell r="D764">
            <v>1</v>
          </cell>
          <cell r="E764">
            <v>10000</v>
          </cell>
          <cell r="F764">
            <v>9393</v>
          </cell>
          <cell r="G764">
            <v>34943</v>
          </cell>
          <cell r="H764">
            <v>37260</v>
          </cell>
          <cell r="I764">
            <v>38595</v>
          </cell>
          <cell r="J764" t="str">
            <v>по пред.,но не ранее 31.08.05</v>
          </cell>
        </row>
        <row r="765">
          <cell r="A765" t="str">
            <v>51207810990000014001</v>
          </cell>
          <cell r="B765" t="str">
            <v>Министерство финансов РФ</v>
          </cell>
          <cell r="C765" t="str">
            <v>VIII-АПК 0010371</v>
          </cell>
          <cell r="D765">
            <v>1</v>
          </cell>
          <cell r="E765">
            <v>10000</v>
          </cell>
          <cell r="F765">
            <v>9393</v>
          </cell>
          <cell r="G765">
            <v>34943</v>
          </cell>
          <cell r="H765">
            <v>37260</v>
          </cell>
          <cell r="I765">
            <v>38595</v>
          </cell>
          <cell r="J765" t="str">
            <v>по пред.,но не ранее 31.08.05</v>
          </cell>
        </row>
        <row r="766">
          <cell r="A766" t="str">
            <v>51207810990000014001</v>
          </cell>
          <cell r="B766" t="str">
            <v>Министерство финансов РФ</v>
          </cell>
          <cell r="C766" t="str">
            <v>VIII-АПК 0010372</v>
          </cell>
          <cell r="D766">
            <v>1</v>
          </cell>
          <cell r="E766">
            <v>10000</v>
          </cell>
          <cell r="F766">
            <v>9393</v>
          </cell>
          <cell r="G766">
            <v>34943</v>
          </cell>
          <cell r="H766">
            <v>37260</v>
          </cell>
          <cell r="I766">
            <v>38595</v>
          </cell>
          <cell r="J766" t="str">
            <v>по пред.,но не ранее 31.08.05</v>
          </cell>
        </row>
        <row r="767">
          <cell r="A767" t="str">
            <v>51207810990000014001</v>
          </cell>
          <cell r="B767" t="str">
            <v>Министерство финансов РФ</v>
          </cell>
          <cell r="C767" t="str">
            <v>VIII-АПК 0010373</v>
          </cell>
          <cell r="D767">
            <v>1</v>
          </cell>
          <cell r="E767">
            <v>10000</v>
          </cell>
          <cell r="F767">
            <v>9393</v>
          </cell>
          <cell r="G767">
            <v>34943</v>
          </cell>
          <cell r="H767">
            <v>37260</v>
          </cell>
          <cell r="I767">
            <v>38595</v>
          </cell>
          <cell r="J767" t="str">
            <v>по пред.,но не ранее 31.08.05</v>
          </cell>
        </row>
        <row r="768">
          <cell r="A768" t="str">
            <v>51207810990000014001</v>
          </cell>
          <cell r="B768" t="str">
            <v>Министерство финансов РФ</v>
          </cell>
          <cell r="C768" t="str">
            <v>VIII-АПК 0010374</v>
          </cell>
          <cell r="D768">
            <v>1</v>
          </cell>
          <cell r="E768">
            <v>10000</v>
          </cell>
          <cell r="F768">
            <v>9393</v>
          </cell>
          <cell r="G768">
            <v>34943</v>
          </cell>
          <cell r="H768">
            <v>37260</v>
          </cell>
          <cell r="I768">
            <v>38595</v>
          </cell>
          <cell r="J768" t="str">
            <v>по пред.,но не ранее 31.08.05</v>
          </cell>
        </row>
        <row r="769">
          <cell r="A769" t="str">
            <v>51207810990000014001</v>
          </cell>
          <cell r="B769" t="str">
            <v>Министерство финансов РФ</v>
          </cell>
          <cell r="C769" t="str">
            <v>VIII-АПК 0010375</v>
          </cell>
          <cell r="D769">
            <v>1</v>
          </cell>
          <cell r="E769">
            <v>10000</v>
          </cell>
          <cell r="F769">
            <v>9393</v>
          </cell>
          <cell r="G769">
            <v>34943</v>
          </cell>
          <cell r="H769">
            <v>37260</v>
          </cell>
          <cell r="I769">
            <v>38595</v>
          </cell>
          <cell r="J769" t="str">
            <v>по пред.,но не ранее 31.08.05</v>
          </cell>
        </row>
        <row r="770">
          <cell r="A770" t="str">
            <v>51207810990000014001</v>
          </cell>
          <cell r="B770" t="str">
            <v>Министерство финансов РФ</v>
          </cell>
          <cell r="C770" t="str">
            <v>VIII-АПК 0010376</v>
          </cell>
          <cell r="D770">
            <v>1</v>
          </cell>
          <cell r="E770">
            <v>10000</v>
          </cell>
          <cell r="F770">
            <v>9393</v>
          </cell>
          <cell r="G770">
            <v>34943</v>
          </cell>
          <cell r="H770">
            <v>37260</v>
          </cell>
          <cell r="I770">
            <v>38595</v>
          </cell>
          <cell r="J770" t="str">
            <v>по пред.,но не ранее 31.08.05</v>
          </cell>
        </row>
        <row r="771">
          <cell r="A771" t="str">
            <v>51207810990000014001</v>
          </cell>
          <cell r="B771" t="str">
            <v>Министерство финансов РФ</v>
          </cell>
          <cell r="C771" t="str">
            <v>VIII-АПК 0010377</v>
          </cell>
          <cell r="D771">
            <v>1</v>
          </cell>
          <cell r="E771">
            <v>10000</v>
          </cell>
          <cell r="F771">
            <v>9393</v>
          </cell>
          <cell r="G771">
            <v>34943</v>
          </cell>
          <cell r="H771">
            <v>37260</v>
          </cell>
          <cell r="I771">
            <v>38595</v>
          </cell>
          <cell r="J771" t="str">
            <v>по пред.,но не ранее 31.08.05</v>
          </cell>
        </row>
        <row r="772">
          <cell r="A772" t="str">
            <v>51207810990000014001</v>
          </cell>
          <cell r="B772" t="str">
            <v>Министерство финансов РФ</v>
          </cell>
          <cell r="C772" t="str">
            <v>VIII-АПК 0010378</v>
          </cell>
          <cell r="D772">
            <v>1</v>
          </cell>
          <cell r="E772">
            <v>10000</v>
          </cell>
          <cell r="F772">
            <v>9393</v>
          </cell>
          <cell r="G772">
            <v>34943</v>
          </cell>
          <cell r="H772">
            <v>37260</v>
          </cell>
          <cell r="I772">
            <v>38595</v>
          </cell>
          <cell r="J772" t="str">
            <v>по пред.,но не ранее 31.08.05</v>
          </cell>
        </row>
        <row r="773">
          <cell r="A773" t="str">
            <v>51207810990000014001</v>
          </cell>
          <cell r="B773" t="str">
            <v>Министерство финансов РФ</v>
          </cell>
          <cell r="C773" t="str">
            <v>VIII-АПК 0012436</v>
          </cell>
          <cell r="D773">
            <v>1</v>
          </cell>
          <cell r="E773">
            <v>10000</v>
          </cell>
          <cell r="F773">
            <v>9819.08</v>
          </cell>
          <cell r="G773">
            <v>34943</v>
          </cell>
          <cell r="H773">
            <v>37260</v>
          </cell>
          <cell r="I773">
            <v>38595</v>
          </cell>
          <cell r="J773" t="str">
            <v>по пред.,но не ранее 31.08.05</v>
          </cell>
        </row>
        <row r="774">
          <cell r="A774" t="str">
            <v>51207810990000014001</v>
          </cell>
          <cell r="B774" t="str">
            <v>Министерство финансов РФ</v>
          </cell>
          <cell r="C774" t="str">
            <v>VIII-АПК 0012437</v>
          </cell>
          <cell r="D774">
            <v>1</v>
          </cell>
          <cell r="E774">
            <v>10000</v>
          </cell>
          <cell r="F774">
            <v>9819.08</v>
          </cell>
          <cell r="G774">
            <v>34943</v>
          </cell>
          <cell r="H774">
            <v>37260</v>
          </cell>
          <cell r="I774">
            <v>38595</v>
          </cell>
          <cell r="J774" t="str">
            <v>по пред.,но не ранее 31.08.05</v>
          </cell>
        </row>
        <row r="775">
          <cell r="A775" t="str">
            <v>51207810990000014001</v>
          </cell>
          <cell r="B775" t="str">
            <v>Министерство финансов РФ</v>
          </cell>
          <cell r="C775" t="str">
            <v>VIII-АПК 0012438</v>
          </cell>
          <cell r="D775">
            <v>1</v>
          </cell>
          <cell r="E775">
            <v>10000</v>
          </cell>
          <cell r="F775">
            <v>9819.08</v>
          </cell>
          <cell r="G775">
            <v>34943</v>
          </cell>
          <cell r="H775">
            <v>37260</v>
          </cell>
          <cell r="I775">
            <v>38595</v>
          </cell>
          <cell r="J775" t="str">
            <v>по пред.,но не ранее 31.08.05</v>
          </cell>
        </row>
        <row r="776">
          <cell r="A776" t="str">
            <v>51207810990000014001</v>
          </cell>
          <cell r="B776" t="str">
            <v>Министерство финансов РФ</v>
          </cell>
          <cell r="C776" t="str">
            <v>VIII-АПК 0012439</v>
          </cell>
          <cell r="D776">
            <v>1</v>
          </cell>
          <cell r="E776">
            <v>10000</v>
          </cell>
          <cell r="F776">
            <v>9819.08</v>
          </cell>
          <cell r="G776">
            <v>34943</v>
          </cell>
          <cell r="H776">
            <v>37260</v>
          </cell>
          <cell r="I776">
            <v>38595</v>
          </cell>
          <cell r="J776" t="str">
            <v>по пред.,но не ранее 31.08.05</v>
          </cell>
        </row>
        <row r="777">
          <cell r="A777" t="str">
            <v>51207810990000014001</v>
          </cell>
          <cell r="B777" t="str">
            <v>Министерство финансов РФ</v>
          </cell>
          <cell r="C777" t="str">
            <v>VIII-АПК 0012440</v>
          </cell>
          <cell r="D777">
            <v>1</v>
          </cell>
          <cell r="E777">
            <v>10000</v>
          </cell>
          <cell r="F777">
            <v>9819.08</v>
          </cell>
          <cell r="G777">
            <v>34943</v>
          </cell>
          <cell r="H777">
            <v>37260</v>
          </cell>
          <cell r="I777">
            <v>38595</v>
          </cell>
          <cell r="J777" t="str">
            <v>по пред.,но не ранее 31.08.05</v>
          </cell>
        </row>
        <row r="778">
          <cell r="A778" t="str">
            <v>51207810990000014001</v>
          </cell>
          <cell r="B778" t="str">
            <v>Министерство финансов РФ</v>
          </cell>
          <cell r="C778" t="str">
            <v>VIII-АПК 0012441</v>
          </cell>
          <cell r="D778">
            <v>1</v>
          </cell>
          <cell r="E778">
            <v>10000</v>
          </cell>
          <cell r="F778">
            <v>9819.08</v>
          </cell>
          <cell r="G778">
            <v>34943</v>
          </cell>
          <cell r="H778">
            <v>37260</v>
          </cell>
          <cell r="I778">
            <v>38595</v>
          </cell>
          <cell r="J778" t="str">
            <v>по пред.,но не ранее 31.08.05</v>
          </cell>
        </row>
        <row r="779">
          <cell r="A779" t="str">
            <v>51207810990000014001</v>
          </cell>
          <cell r="B779" t="str">
            <v>Министерство финансов РФ</v>
          </cell>
          <cell r="C779" t="str">
            <v>VIII-АПК 0012442</v>
          </cell>
          <cell r="D779">
            <v>1</v>
          </cell>
          <cell r="E779">
            <v>10000</v>
          </cell>
          <cell r="F779">
            <v>9819.08</v>
          </cell>
          <cell r="G779">
            <v>34943</v>
          </cell>
          <cell r="H779">
            <v>37260</v>
          </cell>
          <cell r="I779">
            <v>38595</v>
          </cell>
          <cell r="J779" t="str">
            <v>по пред.,но не ранее 31.08.05</v>
          </cell>
        </row>
        <row r="780">
          <cell r="A780" t="str">
            <v>51207810990000014001</v>
          </cell>
          <cell r="B780" t="str">
            <v>Министерство финансов РФ</v>
          </cell>
          <cell r="C780" t="str">
            <v>VIII-АПК 0012443</v>
          </cell>
          <cell r="D780">
            <v>1</v>
          </cell>
          <cell r="E780">
            <v>10000</v>
          </cell>
          <cell r="F780">
            <v>9819.08</v>
          </cell>
          <cell r="G780">
            <v>34943</v>
          </cell>
          <cell r="H780">
            <v>37260</v>
          </cell>
          <cell r="I780">
            <v>38595</v>
          </cell>
          <cell r="J780" t="str">
            <v>по пред.,но не ранее 31.08.05</v>
          </cell>
        </row>
        <row r="781">
          <cell r="A781" t="str">
            <v>51207810990000014001</v>
          </cell>
          <cell r="B781" t="str">
            <v>Министерство финансов РФ</v>
          </cell>
          <cell r="C781" t="str">
            <v>VIII-АПК 0012444</v>
          </cell>
          <cell r="D781">
            <v>1</v>
          </cell>
          <cell r="E781">
            <v>10000</v>
          </cell>
          <cell r="F781">
            <v>9819.08</v>
          </cell>
          <cell r="G781">
            <v>34943</v>
          </cell>
          <cell r="H781">
            <v>37260</v>
          </cell>
          <cell r="I781">
            <v>38595</v>
          </cell>
          <cell r="J781" t="str">
            <v>по пред.,но не ранее 31.08.05</v>
          </cell>
        </row>
        <row r="782">
          <cell r="A782" t="str">
            <v>51207810990000014001</v>
          </cell>
          <cell r="B782" t="str">
            <v>Министерство финансов РФ</v>
          </cell>
          <cell r="C782" t="str">
            <v>VIII-АПК 0016572</v>
          </cell>
          <cell r="D782">
            <v>1</v>
          </cell>
          <cell r="E782">
            <v>10000</v>
          </cell>
          <cell r="F782">
            <v>9500</v>
          </cell>
          <cell r="G782">
            <v>34943</v>
          </cell>
          <cell r="H782">
            <v>37260</v>
          </cell>
          <cell r="I782">
            <v>38595</v>
          </cell>
          <cell r="J782" t="str">
            <v>по пред.,но не ранее 31.08.05</v>
          </cell>
        </row>
        <row r="783">
          <cell r="A783" t="str">
            <v>51207810990000014001</v>
          </cell>
          <cell r="B783" t="str">
            <v>Министерство финансов РФ</v>
          </cell>
          <cell r="C783" t="str">
            <v>VIII-АПК 0016573</v>
          </cell>
          <cell r="D783">
            <v>1</v>
          </cell>
          <cell r="E783">
            <v>10000</v>
          </cell>
          <cell r="F783">
            <v>9500</v>
          </cell>
          <cell r="G783">
            <v>34943</v>
          </cell>
          <cell r="H783">
            <v>37260</v>
          </cell>
          <cell r="I783">
            <v>38595</v>
          </cell>
          <cell r="J783" t="str">
            <v>по пред.,но не ранее 31.08.05</v>
          </cell>
        </row>
        <row r="784">
          <cell r="A784" t="str">
            <v>51207810990000014001</v>
          </cell>
          <cell r="B784" t="str">
            <v>Министерство финансов РФ</v>
          </cell>
          <cell r="C784" t="str">
            <v>VIII-АПК 0016574</v>
          </cell>
          <cell r="D784">
            <v>1</v>
          </cell>
          <cell r="E784">
            <v>10000</v>
          </cell>
          <cell r="F784">
            <v>9500</v>
          </cell>
          <cell r="G784">
            <v>34943</v>
          </cell>
          <cell r="H784">
            <v>37260</v>
          </cell>
          <cell r="I784">
            <v>38595</v>
          </cell>
          <cell r="J784" t="str">
            <v>по пред.,но не ранее 31.08.05</v>
          </cell>
        </row>
        <row r="785">
          <cell r="A785" t="str">
            <v>51207810990000014001</v>
          </cell>
          <cell r="B785" t="str">
            <v>Министерство финансов РФ</v>
          </cell>
          <cell r="C785" t="str">
            <v>VIII-АПК 0016575</v>
          </cell>
          <cell r="D785">
            <v>1</v>
          </cell>
          <cell r="E785">
            <v>10000</v>
          </cell>
          <cell r="F785">
            <v>9500</v>
          </cell>
          <cell r="G785">
            <v>34943</v>
          </cell>
          <cell r="H785">
            <v>37260</v>
          </cell>
          <cell r="I785">
            <v>38595</v>
          </cell>
          <cell r="J785" t="str">
            <v>по пред.,но не ранее 31.08.05</v>
          </cell>
        </row>
        <row r="786">
          <cell r="A786" t="str">
            <v>51207810990000014001</v>
          </cell>
          <cell r="B786" t="str">
            <v>Министерство финансов РФ</v>
          </cell>
          <cell r="C786" t="str">
            <v>VIII-АПК 0016576</v>
          </cell>
          <cell r="D786">
            <v>1</v>
          </cell>
          <cell r="E786">
            <v>10000</v>
          </cell>
          <cell r="F786">
            <v>9500</v>
          </cell>
          <cell r="G786">
            <v>34943</v>
          </cell>
          <cell r="H786">
            <v>37260</v>
          </cell>
          <cell r="I786">
            <v>38595</v>
          </cell>
          <cell r="J786" t="str">
            <v>по пред.,но не ранее 31.08.05</v>
          </cell>
        </row>
        <row r="787">
          <cell r="A787" t="str">
            <v>51207810990000014001</v>
          </cell>
          <cell r="B787" t="str">
            <v>Министерство финансов РФ</v>
          </cell>
          <cell r="C787" t="str">
            <v>VIII-АПК 0016577</v>
          </cell>
          <cell r="D787">
            <v>1</v>
          </cell>
          <cell r="E787">
            <v>10000</v>
          </cell>
          <cell r="F787">
            <v>9500</v>
          </cell>
          <cell r="G787">
            <v>34943</v>
          </cell>
          <cell r="H787">
            <v>37260</v>
          </cell>
          <cell r="I787">
            <v>38595</v>
          </cell>
          <cell r="J787" t="str">
            <v>по пред.,но не ранее 31.08.05</v>
          </cell>
        </row>
        <row r="788">
          <cell r="A788" t="str">
            <v>51207810990000014001</v>
          </cell>
          <cell r="B788" t="str">
            <v>Министерство финансов РФ</v>
          </cell>
          <cell r="C788" t="str">
            <v>VIII-АПК 0016578</v>
          </cell>
          <cell r="D788">
            <v>1</v>
          </cell>
          <cell r="E788">
            <v>10000</v>
          </cell>
          <cell r="F788">
            <v>9500</v>
          </cell>
          <cell r="G788">
            <v>34943</v>
          </cell>
          <cell r="H788">
            <v>37260</v>
          </cell>
          <cell r="I788">
            <v>38595</v>
          </cell>
          <cell r="J788" t="str">
            <v>по пред.,но не ранее 31.08.05</v>
          </cell>
        </row>
        <row r="789">
          <cell r="A789" t="str">
            <v>51207810990000014001</v>
          </cell>
          <cell r="B789" t="str">
            <v>Министерство финансов РФ</v>
          </cell>
          <cell r="C789" t="str">
            <v>VIII-АПК 0016579</v>
          </cell>
          <cell r="D789">
            <v>1</v>
          </cell>
          <cell r="E789">
            <v>10000</v>
          </cell>
          <cell r="F789">
            <v>9500</v>
          </cell>
          <cell r="G789">
            <v>34943</v>
          </cell>
          <cell r="H789">
            <v>37260</v>
          </cell>
          <cell r="I789">
            <v>38595</v>
          </cell>
          <cell r="J789" t="str">
            <v>по пред.,но не ранее 31.08.05</v>
          </cell>
        </row>
        <row r="790">
          <cell r="A790" t="str">
            <v>51207810990000014001</v>
          </cell>
          <cell r="B790" t="str">
            <v>Министерство финансов РФ</v>
          </cell>
          <cell r="C790" t="str">
            <v>VIII-АПК 0016580</v>
          </cell>
          <cell r="D790">
            <v>1</v>
          </cell>
          <cell r="E790">
            <v>10000</v>
          </cell>
          <cell r="F790">
            <v>9500</v>
          </cell>
          <cell r="G790">
            <v>34943</v>
          </cell>
          <cell r="H790">
            <v>37260</v>
          </cell>
          <cell r="I790">
            <v>38595</v>
          </cell>
          <cell r="J790" t="str">
            <v>по пред.,но не ранее 31.08.05</v>
          </cell>
        </row>
        <row r="791">
          <cell r="A791" t="str">
            <v>51207810990000014001</v>
          </cell>
          <cell r="B791" t="str">
            <v>Министерство финансов РФ</v>
          </cell>
          <cell r="C791" t="str">
            <v>VIII-АПК 0016581</v>
          </cell>
          <cell r="D791">
            <v>1</v>
          </cell>
          <cell r="E791">
            <v>10000</v>
          </cell>
          <cell r="F791">
            <v>9500</v>
          </cell>
          <cell r="G791">
            <v>34943</v>
          </cell>
          <cell r="H791">
            <v>37260</v>
          </cell>
          <cell r="I791">
            <v>38595</v>
          </cell>
          <cell r="J791" t="str">
            <v>по пред.,но не ранее 31.08.05</v>
          </cell>
        </row>
        <row r="792">
          <cell r="A792" t="str">
            <v>51207810990000014001</v>
          </cell>
          <cell r="B792" t="str">
            <v>Министерство финансов РФ</v>
          </cell>
          <cell r="C792" t="str">
            <v>VIII-АПК 0016603</v>
          </cell>
          <cell r="D792">
            <v>1</v>
          </cell>
          <cell r="E792">
            <v>10000</v>
          </cell>
          <cell r="F792">
            <v>9393</v>
          </cell>
          <cell r="G792">
            <v>34943</v>
          </cell>
          <cell r="H792">
            <v>37260</v>
          </cell>
          <cell r="I792">
            <v>38595</v>
          </cell>
          <cell r="J792" t="str">
            <v>по пред.,но не ранее 31.08.05</v>
          </cell>
        </row>
        <row r="793">
          <cell r="A793" t="str">
            <v>51207810990000014001</v>
          </cell>
          <cell r="B793" t="str">
            <v>Министерство финансов РФ</v>
          </cell>
          <cell r="C793" t="str">
            <v>VIII-АПК 0016604</v>
          </cell>
          <cell r="D793">
            <v>1</v>
          </cell>
          <cell r="E793">
            <v>10000</v>
          </cell>
          <cell r="F793">
            <v>9393</v>
          </cell>
          <cell r="G793">
            <v>34943</v>
          </cell>
          <cell r="H793">
            <v>37260</v>
          </cell>
          <cell r="I793">
            <v>38595</v>
          </cell>
          <cell r="J793" t="str">
            <v>по пред.,но не ранее 31.08.05</v>
          </cell>
        </row>
        <row r="794">
          <cell r="A794" t="str">
            <v>51207810990000014001</v>
          </cell>
          <cell r="B794" t="str">
            <v>Министерство финансов РФ</v>
          </cell>
          <cell r="C794" t="str">
            <v>VIII-АПК 0016605</v>
          </cell>
          <cell r="D794">
            <v>1</v>
          </cell>
          <cell r="E794">
            <v>10000</v>
          </cell>
          <cell r="F794">
            <v>9393</v>
          </cell>
          <cell r="G794">
            <v>34943</v>
          </cell>
          <cell r="H794">
            <v>37260</v>
          </cell>
          <cell r="I794">
            <v>38595</v>
          </cell>
          <cell r="J794" t="str">
            <v>по пред.,но не ранее 31.08.05</v>
          </cell>
        </row>
        <row r="795">
          <cell r="A795" t="str">
            <v>51207810990000014001</v>
          </cell>
          <cell r="B795" t="str">
            <v>Министерство финансов РФ</v>
          </cell>
          <cell r="C795" t="str">
            <v>VIII-АПК 0016606</v>
          </cell>
          <cell r="D795">
            <v>1</v>
          </cell>
          <cell r="E795">
            <v>10000</v>
          </cell>
          <cell r="F795">
            <v>9393</v>
          </cell>
          <cell r="G795">
            <v>34943</v>
          </cell>
          <cell r="H795">
            <v>37260</v>
          </cell>
          <cell r="I795">
            <v>38595</v>
          </cell>
          <cell r="J795" t="str">
            <v>по пред.,но не ранее 31.08.05</v>
          </cell>
        </row>
        <row r="796">
          <cell r="A796" t="str">
            <v>51207810990000014001</v>
          </cell>
          <cell r="B796" t="str">
            <v>Министерство финансов РФ</v>
          </cell>
          <cell r="C796" t="str">
            <v>VIII-АПК 0016607</v>
          </cell>
          <cell r="D796">
            <v>1</v>
          </cell>
          <cell r="E796">
            <v>10000</v>
          </cell>
          <cell r="F796">
            <v>9393</v>
          </cell>
          <cell r="G796">
            <v>34943</v>
          </cell>
          <cell r="H796">
            <v>37260</v>
          </cell>
          <cell r="I796">
            <v>38595</v>
          </cell>
          <cell r="J796" t="str">
            <v>по пред.,но не ранее 31.08.05</v>
          </cell>
        </row>
        <row r="797">
          <cell r="A797" t="str">
            <v>51207810990000014001</v>
          </cell>
          <cell r="B797" t="str">
            <v>Министерство финансов РФ</v>
          </cell>
          <cell r="C797" t="str">
            <v>VIII-АПК 0016608</v>
          </cell>
          <cell r="D797">
            <v>1</v>
          </cell>
          <cell r="E797">
            <v>10000</v>
          </cell>
          <cell r="F797">
            <v>9393</v>
          </cell>
          <cell r="G797">
            <v>34943</v>
          </cell>
          <cell r="H797">
            <v>37260</v>
          </cell>
          <cell r="I797">
            <v>38595</v>
          </cell>
          <cell r="J797" t="str">
            <v>по пред.,но не ранее 31.08.05</v>
          </cell>
        </row>
        <row r="798">
          <cell r="A798" t="str">
            <v>51207810990000014001</v>
          </cell>
          <cell r="B798" t="str">
            <v>Министерство финансов РФ</v>
          </cell>
          <cell r="C798" t="str">
            <v>VIII-АПК 0016783</v>
          </cell>
          <cell r="D798">
            <v>1</v>
          </cell>
          <cell r="E798">
            <v>10000</v>
          </cell>
          <cell r="F798">
            <v>9393</v>
          </cell>
          <cell r="G798">
            <v>34943</v>
          </cell>
          <cell r="H798">
            <v>37260</v>
          </cell>
          <cell r="I798">
            <v>38595</v>
          </cell>
          <cell r="J798" t="str">
            <v>по пред.,но не ранее 31.08.05</v>
          </cell>
        </row>
        <row r="799">
          <cell r="A799" t="str">
            <v>51207810990000014001</v>
          </cell>
          <cell r="B799" t="str">
            <v>Министерство финансов РФ</v>
          </cell>
          <cell r="C799" t="str">
            <v>VIII-АПК 0016799</v>
          </cell>
          <cell r="D799">
            <v>1</v>
          </cell>
          <cell r="E799">
            <v>10000</v>
          </cell>
          <cell r="F799">
            <v>9393</v>
          </cell>
          <cell r="G799">
            <v>34943</v>
          </cell>
          <cell r="H799">
            <v>37260</v>
          </cell>
          <cell r="I799">
            <v>38595</v>
          </cell>
          <cell r="J799" t="str">
            <v>по пред.,но не ранее 31.08.05</v>
          </cell>
        </row>
        <row r="800">
          <cell r="A800" t="str">
            <v>51207810990000014001</v>
          </cell>
          <cell r="B800" t="str">
            <v>Министерство финансов РФ</v>
          </cell>
          <cell r="C800" t="str">
            <v>VIII-АПК 0016800</v>
          </cell>
          <cell r="D800">
            <v>1</v>
          </cell>
          <cell r="E800">
            <v>10000</v>
          </cell>
          <cell r="F800">
            <v>9393</v>
          </cell>
          <cell r="G800">
            <v>34943</v>
          </cell>
          <cell r="H800">
            <v>37260</v>
          </cell>
          <cell r="I800">
            <v>38595</v>
          </cell>
          <cell r="J800" t="str">
            <v>по пред.,но не ранее 31.08.05</v>
          </cell>
        </row>
        <row r="801">
          <cell r="A801" t="str">
            <v>51207810990000014001</v>
          </cell>
          <cell r="B801" t="str">
            <v>Министерство финансов РФ</v>
          </cell>
          <cell r="C801" t="str">
            <v>VIII-АПК 0018807</v>
          </cell>
          <cell r="D801">
            <v>1</v>
          </cell>
          <cell r="E801">
            <v>10000</v>
          </cell>
          <cell r="F801">
            <v>9393</v>
          </cell>
          <cell r="G801">
            <v>34943</v>
          </cell>
          <cell r="H801">
            <v>37260</v>
          </cell>
          <cell r="I801">
            <v>38595</v>
          </cell>
          <cell r="J801" t="str">
            <v>по пред.,но не ранее 31.08.05</v>
          </cell>
        </row>
        <row r="802">
          <cell r="A802" t="str">
            <v>51207810990000014001</v>
          </cell>
          <cell r="B802" t="str">
            <v>Министерство финансов РФ</v>
          </cell>
          <cell r="C802" t="str">
            <v>VIII-АПК 0018808</v>
          </cell>
          <cell r="D802">
            <v>1</v>
          </cell>
          <cell r="E802">
            <v>10000</v>
          </cell>
          <cell r="F802">
            <v>9393</v>
          </cell>
          <cell r="G802">
            <v>34943</v>
          </cell>
          <cell r="H802">
            <v>37260</v>
          </cell>
          <cell r="I802">
            <v>38595</v>
          </cell>
          <cell r="J802" t="str">
            <v>по пред.,но не ранее 31.08.05</v>
          </cell>
        </row>
        <row r="803">
          <cell r="A803" t="str">
            <v>51207810990000014001</v>
          </cell>
          <cell r="B803" t="str">
            <v>Министерство финансов РФ</v>
          </cell>
          <cell r="C803" t="str">
            <v>VIII-АПК 0026519</v>
          </cell>
          <cell r="D803">
            <v>1</v>
          </cell>
          <cell r="E803">
            <v>10000</v>
          </cell>
          <cell r="F803">
            <v>9393</v>
          </cell>
          <cell r="G803">
            <v>34943</v>
          </cell>
          <cell r="H803">
            <v>37260</v>
          </cell>
          <cell r="I803">
            <v>38595</v>
          </cell>
          <cell r="J803" t="str">
            <v>по пред.,но не ранее 31.08.05</v>
          </cell>
        </row>
        <row r="804">
          <cell r="A804" t="str">
            <v>51207810990000014001</v>
          </cell>
          <cell r="B804" t="str">
            <v>Министерство финансов РФ</v>
          </cell>
          <cell r="C804" t="str">
            <v>VIII-АПК 0026520</v>
          </cell>
          <cell r="D804">
            <v>1</v>
          </cell>
          <cell r="E804">
            <v>10000</v>
          </cell>
          <cell r="F804">
            <v>9393</v>
          </cell>
          <cell r="G804">
            <v>34943</v>
          </cell>
          <cell r="H804">
            <v>37260</v>
          </cell>
          <cell r="I804">
            <v>38595</v>
          </cell>
          <cell r="J804" t="str">
            <v>по пред.,но не ранее 31.08.05</v>
          </cell>
        </row>
        <row r="805">
          <cell r="A805" t="str">
            <v>51207810990000014001</v>
          </cell>
          <cell r="B805" t="str">
            <v>Министерство финансов РФ</v>
          </cell>
          <cell r="C805" t="str">
            <v>VIII-АПК 0026601</v>
          </cell>
          <cell r="D805">
            <v>1</v>
          </cell>
          <cell r="E805">
            <v>10000</v>
          </cell>
          <cell r="F805">
            <v>9393</v>
          </cell>
          <cell r="G805">
            <v>34943</v>
          </cell>
          <cell r="H805">
            <v>37260</v>
          </cell>
          <cell r="I805">
            <v>38595</v>
          </cell>
          <cell r="J805" t="str">
            <v>по пред.,но не ранее 31.08.05</v>
          </cell>
        </row>
        <row r="806">
          <cell r="A806" t="str">
            <v>51207810990000014001</v>
          </cell>
          <cell r="B806" t="str">
            <v>Министерство финансов РФ</v>
          </cell>
          <cell r="C806" t="str">
            <v>VIII-АПК 0026602</v>
          </cell>
          <cell r="D806">
            <v>1</v>
          </cell>
          <cell r="E806">
            <v>10000</v>
          </cell>
          <cell r="F806">
            <v>414.28</v>
          </cell>
          <cell r="G806">
            <v>34943</v>
          </cell>
          <cell r="H806">
            <v>37260</v>
          </cell>
          <cell r="I806">
            <v>38595</v>
          </cell>
          <cell r="J806" t="str">
            <v>по пред.,но не ранее 31.08.05</v>
          </cell>
        </row>
        <row r="807">
          <cell r="A807" t="str">
            <v>51207810990000014001</v>
          </cell>
          <cell r="B807" t="str">
            <v>Министерство финансов РФ</v>
          </cell>
          <cell r="C807" t="str">
            <v>VIII-АПК 0029727</v>
          </cell>
          <cell r="D807">
            <v>1</v>
          </cell>
          <cell r="E807">
            <v>10000</v>
          </cell>
          <cell r="F807">
            <v>3143</v>
          </cell>
          <cell r="G807">
            <v>34943</v>
          </cell>
          <cell r="H807">
            <v>37260</v>
          </cell>
          <cell r="I807">
            <v>38595</v>
          </cell>
          <cell r="J807" t="str">
            <v>по пред.,но не ранее 31.08.2005</v>
          </cell>
        </row>
        <row r="808">
          <cell r="A808" t="str">
            <v>51207810990000014001</v>
          </cell>
          <cell r="B808" t="str">
            <v>Министерство финансов РФ</v>
          </cell>
          <cell r="C808" t="str">
            <v>VIII-АПК 0032709</v>
          </cell>
          <cell r="D808">
            <v>1</v>
          </cell>
          <cell r="E808">
            <v>10000</v>
          </cell>
          <cell r="F808">
            <v>9000</v>
          </cell>
          <cell r="G808">
            <v>34943</v>
          </cell>
          <cell r="H808">
            <v>37260</v>
          </cell>
          <cell r="I808">
            <v>38595</v>
          </cell>
          <cell r="J808" t="str">
            <v>по пред.,но не ранее 31.08.05</v>
          </cell>
        </row>
        <row r="809">
          <cell r="A809" t="str">
            <v>51207810990000014001</v>
          </cell>
          <cell r="B809" t="str">
            <v>Министерство финансов РФ</v>
          </cell>
          <cell r="C809" t="str">
            <v>VIII-АПК 0032710</v>
          </cell>
          <cell r="D809">
            <v>1</v>
          </cell>
          <cell r="E809">
            <v>10000</v>
          </cell>
          <cell r="F809">
            <v>9393</v>
          </cell>
          <cell r="G809">
            <v>34943</v>
          </cell>
          <cell r="H809">
            <v>37260</v>
          </cell>
          <cell r="I809">
            <v>38595</v>
          </cell>
          <cell r="J809" t="str">
            <v>по пред.,но не ранее 31.08.05</v>
          </cell>
        </row>
        <row r="810">
          <cell r="A810" t="str">
            <v>51207810990000014001</v>
          </cell>
          <cell r="B810" t="str">
            <v>Министерство финансов РФ</v>
          </cell>
          <cell r="C810" t="str">
            <v>VIII-АПК 0032712</v>
          </cell>
          <cell r="D810">
            <v>1</v>
          </cell>
          <cell r="E810">
            <v>10000</v>
          </cell>
          <cell r="F810">
            <v>9393</v>
          </cell>
          <cell r="G810">
            <v>34943</v>
          </cell>
          <cell r="H810">
            <v>37260</v>
          </cell>
          <cell r="I810">
            <v>38595</v>
          </cell>
          <cell r="J810" t="str">
            <v>по пред.,но не ранее 31.08.05</v>
          </cell>
        </row>
        <row r="811">
          <cell r="A811" t="str">
            <v>51207810990000014001</v>
          </cell>
          <cell r="B811" t="str">
            <v>Министерство финансов РФ</v>
          </cell>
          <cell r="C811" t="str">
            <v>VIII-АПК 0032754</v>
          </cell>
          <cell r="D811">
            <v>1</v>
          </cell>
          <cell r="E811">
            <v>10000</v>
          </cell>
          <cell r="F811">
            <v>9745.6</v>
          </cell>
          <cell r="G811">
            <v>34943</v>
          </cell>
          <cell r="H811">
            <v>37260</v>
          </cell>
          <cell r="I811">
            <v>38595</v>
          </cell>
          <cell r="J811" t="str">
            <v>по пред.,но не ранее 31.08.05</v>
          </cell>
        </row>
        <row r="812">
          <cell r="A812" t="str">
            <v>51207810990000014001</v>
          </cell>
          <cell r="B812" t="str">
            <v>Министерство финансов РФ</v>
          </cell>
          <cell r="C812" t="str">
            <v>VIII-АПК 0033769</v>
          </cell>
          <cell r="D812">
            <v>1</v>
          </cell>
          <cell r="E812">
            <v>10000</v>
          </cell>
          <cell r="F812">
            <v>9595.01</v>
          </cell>
          <cell r="G812">
            <v>34943</v>
          </cell>
          <cell r="H812">
            <v>37260</v>
          </cell>
          <cell r="I812">
            <v>38595</v>
          </cell>
          <cell r="J812" t="str">
            <v>по пред.,но не ранее 31.08.2005</v>
          </cell>
        </row>
        <row r="813">
          <cell r="A813" t="str">
            <v>51207810990000014001</v>
          </cell>
          <cell r="B813" t="str">
            <v>Министерство финансов РФ</v>
          </cell>
          <cell r="C813" t="str">
            <v>VIII-АПК 0033770</v>
          </cell>
          <cell r="D813">
            <v>1</v>
          </cell>
          <cell r="E813">
            <v>10000</v>
          </cell>
          <cell r="F813">
            <v>9595.01</v>
          </cell>
          <cell r="G813">
            <v>34943</v>
          </cell>
          <cell r="H813">
            <v>37260</v>
          </cell>
          <cell r="I813">
            <v>38595</v>
          </cell>
          <cell r="J813" t="str">
            <v>по пред.,но не ранее 31.08.2005</v>
          </cell>
        </row>
        <row r="814">
          <cell r="A814" t="str">
            <v>51207810990000014001</v>
          </cell>
          <cell r="B814" t="str">
            <v>Министерство финансов РФ</v>
          </cell>
          <cell r="C814" t="str">
            <v>VIII-АПК 0033771</v>
          </cell>
          <cell r="D814">
            <v>1</v>
          </cell>
          <cell r="E814">
            <v>10000</v>
          </cell>
          <cell r="F814">
            <v>9595.01</v>
          </cell>
          <cell r="G814">
            <v>34943</v>
          </cell>
          <cell r="H814">
            <v>37260</v>
          </cell>
          <cell r="I814">
            <v>38595</v>
          </cell>
          <cell r="J814" t="str">
            <v>по пред.,но не ранее 31.08.2005</v>
          </cell>
        </row>
        <row r="815">
          <cell r="A815" t="str">
            <v>51207810990000014001</v>
          </cell>
          <cell r="B815" t="str">
            <v>Министерство финансов РФ</v>
          </cell>
          <cell r="C815" t="str">
            <v>VIII-АПК 0033772</v>
          </cell>
          <cell r="D815">
            <v>1</v>
          </cell>
          <cell r="E815">
            <v>10000</v>
          </cell>
          <cell r="F815">
            <v>9595</v>
          </cell>
          <cell r="G815">
            <v>34943</v>
          </cell>
          <cell r="H815">
            <v>37260</v>
          </cell>
          <cell r="I815">
            <v>38595</v>
          </cell>
          <cell r="J815" t="str">
            <v>по пред.,но не ранее 31.08.2005</v>
          </cell>
        </row>
        <row r="816">
          <cell r="A816" t="str">
            <v>51207810990000014001</v>
          </cell>
          <cell r="B816" t="str">
            <v>Министерство финансов РФ</v>
          </cell>
          <cell r="C816" t="str">
            <v>VIII-АПК 0033773</v>
          </cell>
          <cell r="D816">
            <v>1</v>
          </cell>
          <cell r="E816">
            <v>10000</v>
          </cell>
          <cell r="F816">
            <v>9595</v>
          </cell>
          <cell r="G816">
            <v>34943</v>
          </cell>
          <cell r="H816">
            <v>37260</v>
          </cell>
          <cell r="I816">
            <v>38595</v>
          </cell>
          <cell r="J816" t="str">
            <v>по пред.,но не ранее 31.08.2005</v>
          </cell>
        </row>
        <row r="817">
          <cell r="A817" t="str">
            <v>51207810990000014001</v>
          </cell>
          <cell r="B817" t="str">
            <v>Министерство финансов РФ</v>
          </cell>
          <cell r="C817" t="str">
            <v>VIII-АПК 0033821</v>
          </cell>
          <cell r="D817">
            <v>1</v>
          </cell>
          <cell r="E817">
            <v>10000</v>
          </cell>
          <cell r="F817">
            <v>9393</v>
          </cell>
          <cell r="G817">
            <v>34943</v>
          </cell>
          <cell r="H817">
            <v>37260</v>
          </cell>
          <cell r="I817">
            <v>38595</v>
          </cell>
          <cell r="J817" t="str">
            <v>по пред.,но не ранее 31.08.05</v>
          </cell>
        </row>
        <row r="818">
          <cell r="A818" t="str">
            <v>51207810990000014001</v>
          </cell>
          <cell r="B818" t="str">
            <v>Министерство финансов РФ</v>
          </cell>
          <cell r="C818" t="str">
            <v>VIII-АПК 0033822</v>
          </cell>
          <cell r="D818">
            <v>1</v>
          </cell>
          <cell r="E818">
            <v>10000</v>
          </cell>
          <cell r="F818">
            <v>9393</v>
          </cell>
          <cell r="G818">
            <v>34943</v>
          </cell>
          <cell r="H818">
            <v>37260</v>
          </cell>
          <cell r="I818">
            <v>38595</v>
          </cell>
          <cell r="J818" t="str">
            <v>по пред.,но не ранее 31.08.05</v>
          </cell>
        </row>
        <row r="819">
          <cell r="A819" t="str">
            <v>51207810990000014001</v>
          </cell>
          <cell r="B819" t="str">
            <v>Министерство финансов РФ</v>
          </cell>
          <cell r="C819" t="str">
            <v>VIII-АПК 0033823</v>
          </cell>
          <cell r="D819">
            <v>1</v>
          </cell>
          <cell r="E819">
            <v>10000</v>
          </cell>
          <cell r="F819">
            <v>9393</v>
          </cell>
          <cell r="G819">
            <v>34943</v>
          </cell>
          <cell r="H819">
            <v>37260</v>
          </cell>
          <cell r="I819">
            <v>38595</v>
          </cell>
          <cell r="J819" t="str">
            <v>по пред.,но не ранее 31.08.05</v>
          </cell>
        </row>
        <row r="820">
          <cell r="A820" t="str">
            <v>51207810990000014001</v>
          </cell>
          <cell r="B820" t="str">
            <v>Министерство финансов РФ</v>
          </cell>
          <cell r="C820" t="str">
            <v>VIII-АПК 0034145</v>
          </cell>
          <cell r="D820">
            <v>1</v>
          </cell>
          <cell r="E820">
            <v>10000</v>
          </cell>
          <cell r="F820">
            <v>9000</v>
          </cell>
          <cell r="G820">
            <v>34943</v>
          </cell>
          <cell r="H820">
            <v>37260</v>
          </cell>
          <cell r="I820">
            <v>38595</v>
          </cell>
          <cell r="J820" t="str">
            <v>по пред.,но не ранее 31.08.05</v>
          </cell>
        </row>
        <row r="821">
          <cell r="A821" t="str">
            <v>51207810990000014001</v>
          </cell>
          <cell r="B821" t="str">
            <v>Министерство финансов РФ</v>
          </cell>
          <cell r="C821" t="str">
            <v>VIII-АПК 0034146</v>
          </cell>
          <cell r="D821">
            <v>1</v>
          </cell>
          <cell r="E821">
            <v>10000</v>
          </cell>
          <cell r="F821">
            <v>9000</v>
          </cell>
          <cell r="G821">
            <v>34943</v>
          </cell>
          <cell r="H821">
            <v>37260</v>
          </cell>
          <cell r="I821">
            <v>38595</v>
          </cell>
          <cell r="J821" t="str">
            <v>по пред.,но не ранее 31.08.05</v>
          </cell>
        </row>
        <row r="822">
          <cell r="A822" t="str">
            <v>51207810990000014001</v>
          </cell>
          <cell r="B822" t="str">
            <v>Министерство финансов РФ</v>
          </cell>
          <cell r="C822" t="str">
            <v>VIII-АПК 0034147</v>
          </cell>
          <cell r="D822">
            <v>1</v>
          </cell>
          <cell r="E822">
            <v>10000</v>
          </cell>
          <cell r="F822">
            <v>9000</v>
          </cell>
          <cell r="G822">
            <v>34943</v>
          </cell>
          <cell r="H822">
            <v>37260</v>
          </cell>
          <cell r="I822">
            <v>38595</v>
          </cell>
          <cell r="J822" t="str">
            <v>по пред.,но не ранее 31.08.05</v>
          </cell>
        </row>
        <row r="823">
          <cell r="A823" t="str">
            <v>51207810990000014001</v>
          </cell>
          <cell r="B823" t="str">
            <v>Министерство финансов РФ</v>
          </cell>
          <cell r="C823" t="str">
            <v>VIII-АПК 0034148</v>
          </cell>
          <cell r="D823">
            <v>1</v>
          </cell>
          <cell r="E823">
            <v>10000</v>
          </cell>
          <cell r="F823">
            <v>9000</v>
          </cell>
          <cell r="G823">
            <v>34943</v>
          </cell>
          <cell r="H823">
            <v>37260</v>
          </cell>
          <cell r="I823">
            <v>38595</v>
          </cell>
          <cell r="J823" t="str">
            <v>по пред.,но не ранее 31.08.05</v>
          </cell>
        </row>
        <row r="824">
          <cell r="A824" t="str">
            <v>51207810990000014001</v>
          </cell>
          <cell r="B824" t="str">
            <v>Министерство финансов РФ</v>
          </cell>
          <cell r="C824" t="str">
            <v>VIII-АПК 0034149</v>
          </cell>
          <cell r="D824">
            <v>1</v>
          </cell>
          <cell r="E824">
            <v>10000</v>
          </cell>
          <cell r="F824">
            <v>9000</v>
          </cell>
          <cell r="G824">
            <v>34943</v>
          </cell>
          <cell r="H824">
            <v>37260</v>
          </cell>
          <cell r="I824">
            <v>38595</v>
          </cell>
          <cell r="J824" t="str">
            <v>по пред.,но не ранее 31.08.05</v>
          </cell>
        </row>
        <row r="825">
          <cell r="A825" t="str">
            <v>51207810990000014001</v>
          </cell>
          <cell r="B825" t="str">
            <v>Министерство финансов РФ</v>
          </cell>
          <cell r="C825" t="str">
            <v>VIII-АПК 0034150</v>
          </cell>
          <cell r="D825">
            <v>1</v>
          </cell>
          <cell r="E825">
            <v>10000</v>
          </cell>
          <cell r="F825">
            <v>9000</v>
          </cell>
          <cell r="G825">
            <v>34943</v>
          </cell>
          <cell r="H825">
            <v>37260</v>
          </cell>
          <cell r="I825">
            <v>38595</v>
          </cell>
          <cell r="J825" t="str">
            <v>по пред.,но не ранее 31.08.05</v>
          </cell>
        </row>
        <row r="826">
          <cell r="A826" t="str">
            <v>51207810990000014001</v>
          </cell>
          <cell r="B826" t="str">
            <v>Министерство финансов РФ</v>
          </cell>
          <cell r="C826" t="str">
            <v>VIII-АПК 0034151</v>
          </cell>
          <cell r="D826">
            <v>1</v>
          </cell>
          <cell r="E826">
            <v>10000</v>
          </cell>
          <cell r="F826">
            <v>9000</v>
          </cell>
          <cell r="G826">
            <v>34943</v>
          </cell>
          <cell r="H826">
            <v>37260</v>
          </cell>
          <cell r="I826">
            <v>38595</v>
          </cell>
          <cell r="J826" t="str">
            <v>по пред.,но не ранее 31.08.05</v>
          </cell>
        </row>
        <row r="827">
          <cell r="A827" t="str">
            <v>51207810990000014001</v>
          </cell>
          <cell r="B827" t="str">
            <v>Министерство финансов РФ</v>
          </cell>
          <cell r="C827" t="str">
            <v>VIII-АПК 0034152</v>
          </cell>
          <cell r="D827">
            <v>1</v>
          </cell>
          <cell r="E827">
            <v>10000</v>
          </cell>
          <cell r="F827">
            <v>9000</v>
          </cell>
          <cell r="G827">
            <v>34943</v>
          </cell>
          <cell r="H827">
            <v>37260</v>
          </cell>
          <cell r="I827">
            <v>38595</v>
          </cell>
          <cell r="J827" t="str">
            <v>по пред.,но не ранее 31.08.05</v>
          </cell>
        </row>
        <row r="828">
          <cell r="A828" t="str">
            <v>51207810990000014001</v>
          </cell>
          <cell r="B828" t="str">
            <v>Министерство финансов РФ</v>
          </cell>
          <cell r="C828" t="str">
            <v>VIII-АПК 0034153</v>
          </cell>
          <cell r="D828">
            <v>1</v>
          </cell>
          <cell r="E828">
            <v>10000</v>
          </cell>
          <cell r="F828">
            <v>9000</v>
          </cell>
          <cell r="G828">
            <v>34943</v>
          </cell>
          <cell r="H828">
            <v>37260</v>
          </cell>
          <cell r="I828">
            <v>38595</v>
          </cell>
          <cell r="J828" t="str">
            <v>по пред.,но не ранее 31.08.05</v>
          </cell>
        </row>
        <row r="829">
          <cell r="A829" t="str">
            <v>51207810990000014001</v>
          </cell>
          <cell r="B829" t="str">
            <v>Министерство финансов РФ</v>
          </cell>
          <cell r="C829" t="str">
            <v>VIII-АПК 0034154</v>
          </cell>
          <cell r="D829">
            <v>1</v>
          </cell>
          <cell r="E829">
            <v>10000</v>
          </cell>
          <cell r="F829">
            <v>9000</v>
          </cell>
          <cell r="G829">
            <v>34943</v>
          </cell>
          <cell r="H829">
            <v>37260</v>
          </cell>
          <cell r="I829">
            <v>38595</v>
          </cell>
          <cell r="J829" t="str">
            <v>по пред.,но не ранее 31.08.05</v>
          </cell>
        </row>
        <row r="830">
          <cell r="A830" t="str">
            <v>51207810990000014001</v>
          </cell>
          <cell r="B830" t="str">
            <v>Министерство финансов РФ</v>
          </cell>
          <cell r="C830" t="str">
            <v>VIII-АПК 0034155</v>
          </cell>
          <cell r="D830">
            <v>1</v>
          </cell>
          <cell r="E830">
            <v>10000</v>
          </cell>
          <cell r="F830">
            <v>9393</v>
          </cell>
          <cell r="G830">
            <v>34943</v>
          </cell>
          <cell r="H830">
            <v>37260</v>
          </cell>
          <cell r="I830">
            <v>38595</v>
          </cell>
          <cell r="J830" t="str">
            <v>по пред.,но не ранее 31.08.05</v>
          </cell>
        </row>
        <row r="831">
          <cell r="A831" t="str">
            <v>51207810990000014001</v>
          </cell>
          <cell r="B831" t="str">
            <v>Министерство финансов РФ</v>
          </cell>
          <cell r="C831" t="str">
            <v>VIII-АПК 0034156</v>
          </cell>
          <cell r="D831">
            <v>1</v>
          </cell>
          <cell r="E831">
            <v>10000</v>
          </cell>
          <cell r="F831">
            <v>9393</v>
          </cell>
          <cell r="G831">
            <v>34943</v>
          </cell>
          <cell r="H831">
            <v>37260</v>
          </cell>
          <cell r="I831">
            <v>38595</v>
          </cell>
          <cell r="J831" t="str">
            <v>по пред.,но не ранее 31.08.05</v>
          </cell>
        </row>
        <row r="832">
          <cell r="A832" t="str">
            <v>51207810990000014001</v>
          </cell>
          <cell r="B832" t="str">
            <v>Министерство финансов РФ</v>
          </cell>
          <cell r="C832" t="str">
            <v>VIII-АПК 0034157</v>
          </cell>
          <cell r="D832">
            <v>1</v>
          </cell>
          <cell r="E832">
            <v>10000</v>
          </cell>
          <cell r="F832">
            <v>9393</v>
          </cell>
          <cell r="G832">
            <v>34943</v>
          </cell>
          <cell r="H832">
            <v>37260</v>
          </cell>
          <cell r="I832">
            <v>38595</v>
          </cell>
          <cell r="J832" t="str">
            <v>по пред.,но не ранее 31.08.05</v>
          </cell>
        </row>
        <row r="833">
          <cell r="A833" t="str">
            <v>51207810990000014001</v>
          </cell>
          <cell r="B833" t="str">
            <v>Министерство финансов РФ</v>
          </cell>
          <cell r="C833" t="str">
            <v>VIII-АПК 0034158</v>
          </cell>
          <cell r="D833">
            <v>1</v>
          </cell>
          <cell r="E833">
            <v>10000</v>
          </cell>
          <cell r="F833">
            <v>9393</v>
          </cell>
          <cell r="G833">
            <v>34943</v>
          </cell>
          <cell r="H833">
            <v>37260</v>
          </cell>
          <cell r="I833">
            <v>38595</v>
          </cell>
          <cell r="J833" t="str">
            <v>по пред.,но не ранее 31.08.05</v>
          </cell>
        </row>
        <row r="834">
          <cell r="A834" t="str">
            <v>51207810990000014001</v>
          </cell>
          <cell r="B834" t="str">
            <v>Министерство финансов РФ</v>
          </cell>
          <cell r="C834" t="str">
            <v>VIII-АПК 0034159</v>
          </cell>
          <cell r="D834">
            <v>1</v>
          </cell>
          <cell r="E834">
            <v>10000</v>
          </cell>
          <cell r="F834">
            <v>9393</v>
          </cell>
          <cell r="G834">
            <v>34943</v>
          </cell>
          <cell r="H834">
            <v>37260</v>
          </cell>
          <cell r="I834">
            <v>38595</v>
          </cell>
          <cell r="J834" t="str">
            <v>по пред.,но не ранее 31.08.05</v>
          </cell>
        </row>
        <row r="835">
          <cell r="B835" t="str">
            <v>Министерство финансов РФ Total</v>
          </cell>
          <cell r="F835">
            <v>23863490.249999966</v>
          </cell>
        </row>
        <row r="836">
          <cell r="A836" t="str">
            <v>51501810677000014636</v>
          </cell>
          <cell r="B836" t="str">
            <v>ОАО "Алтайэнерго"</v>
          </cell>
          <cell r="C836" t="str">
            <v>002574</v>
          </cell>
          <cell r="D836">
            <v>1</v>
          </cell>
          <cell r="E836">
            <v>10824110</v>
          </cell>
          <cell r="F836">
            <v>10608900</v>
          </cell>
          <cell r="G836">
            <v>37565</v>
          </cell>
          <cell r="H836">
            <v>37565</v>
          </cell>
          <cell r="I836">
            <v>37639</v>
          </cell>
          <cell r="J836" t="str">
            <v>по предъявлении, но не ранее 18.01.03</v>
          </cell>
        </row>
        <row r="837">
          <cell r="A837" t="str">
            <v>51501810677000014636</v>
          </cell>
          <cell r="B837" t="str">
            <v>ОАО "Алтайэнерго"</v>
          </cell>
          <cell r="C837" t="str">
            <v>002575</v>
          </cell>
          <cell r="D837">
            <v>1</v>
          </cell>
          <cell r="E837">
            <v>10000000</v>
          </cell>
          <cell r="F837">
            <v>9793270</v>
          </cell>
          <cell r="G837">
            <v>37565</v>
          </cell>
          <cell r="H837">
            <v>37565</v>
          </cell>
          <cell r="I837">
            <v>37642</v>
          </cell>
          <cell r="J837" t="str">
            <v>по предъявлении, но не ранее 21.01.03</v>
          </cell>
        </row>
        <row r="838">
          <cell r="A838" t="str">
            <v>51501810677000014636</v>
          </cell>
          <cell r="B838" t="str">
            <v>ОАО "Алтайэнерго"</v>
          </cell>
          <cell r="C838" t="str">
            <v>002732</v>
          </cell>
          <cell r="D838">
            <v>1</v>
          </cell>
          <cell r="E838">
            <v>11000000</v>
          </cell>
          <cell r="F838">
            <v>10165590</v>
          </cell>
          <cell r="G838">
            <v>37449</v>
          </cell>
          <cell r="H838">
            <v>37655</v>
          </cell>
          <cell r="I838">
            <v>37663</v>
          </cell>
          <cell r="J838" t="str">
            <v>2.03по предъявлении, но не ранее 11.03</v>
          </cell>
        </row>
        <row r="839">
          <cell r="A839" t="str">
            <v>51501810677000014636</v>
          </cell>
          <cell r="B839" t="str">
            <v>ОАО "Алтайэнерго"</v>
          </cell>
          <cell r="C839" t="str">
            <v>002736</v>
          </cell>
          <cell r="D839">
            <v>1</v>
          </cell>
          <cell r="E839">
            <v>10000000</v>
          </cell>
          <cell r="F839">
            <v>9350830</v>
          </cell>
          <cell r="G839">
            <v>37449</v>
          </cell>
          <cell r="H839">
            <v>37449</v>
          </cell>
          <cell r="I839">
            <v>37630</v>
          </cell>
          <cell r="J839" t="str">
            <v>по предъявлении, но не ранее 09.01.03</v>
          </cell>
        </row>
        <row r="840">
          <cell r="A840" t="str">
            <v>51503810277000014636</v>
          </cell>
          <cell r="B840" t="str">
            <v>ОАО "Алтайэнерго"</v>
          </cell>
          <cell r="C840" t="str">
            <v>002576</v>
          </cell>
          <cell r="D840">
            <v>1</v>
          </cell>
          <cell r="E840">
            <v>10000000</v>
          </cell>
          <cell r="F840">
            <v>9774900</v>
          </cell>
          <cell r="G840">
            <v>37565</v>
          </cell>
          <cell r="H840">
            <v>37565</v>
          </cell>
          <cell r="I840">
            <v>37649</v>
          </cell>
          <cell r="J840" t="str">
            <v>по предъявлении, но не ранее 28.01.03</v>
          </cell>
        </row>
        <row r="841">
          <cell r="A841" t="str">
            <v>51503810277000014636</v>
          </cell>
          <cell r="B841" t="str">
            <v>ОАО "Алтайэнерго"</v>
          </cell>
          <cell r="C841" t="str">
            <v>002577</v>
          </cell>
          <cell r="D841">
            <v>1</v>
          </cell>
          <cell r="E841">
            <v>10000000</v>
          </cell>
          <cell r="F841">
            <v>9769620</v>
          </cell>
          <cell r="G841">
            <v>37565</v>
          </cell>
          <cell r="H841">
            <v>37565</v>
          </cell>
          <cell r="I841">
            <v>37651</v>
          </cell>
          <cell r="J841" t="str">
            <v>по предъявлении, но не ранее 30.01.03</v>
          </cell>
        </row>
        <row r="842">
          <cell r="A842" t="str">
            <v>51503810277000014636</v>
          </cell>
          <cell r="B842" t="str">
            <v>ОАО "Алтайэнерго"</v>
          </cell>
          <cell r="C842" t="str">
            <v>002611</v>
          </cell>
          <cell r="D842">
            <v>1</v>
          </cell>
          <cell r="E842">
            <v>21134247</v>
          </cell>
          <cell r="F842">
            <v>20000000</v>
          </cell>
          <cell r="G842">
            <v>37617</v>
          </cell>
          <cell r="H842">
            <v>37655</v>
          </cell>
          <cell r="I842">
            <v>37707</v>
          </cell>
          <cell r="J842" t="str">
            <v>по предъявлении, но не ранее 27.03.03</v>
          </cell>
        </row>
        <row r="843">
          <cell r="A843" t="str">
            <v>51503810277000014636</v>
          </cell>
          <cell r="B843" t="str">
            <v>ОАО "Алтайэнерго"</v>
          </cell>
          <cell r="C843" t="str">
            <v>002612</v>
          </cell>
          <cell r="D843">
            <v>1</v>
          </cell>
          <cell r="E843">
            <v>21134247</v>
          </cell>
          <cell r="F843">
            <v>20000000</v>
          </cell>
          <cell r="G843">
            <v>37617</v>
          </cell>
          <cell r="H843">
            <v>37655</v>
          </cell>
          <cell r="I843">
            <v>37707</v>
          </cell>
          <cell r="J843" t="str">
            <v>по предъявлении, но не ранее 27.03.03</v>
          </cell>
        </row>
        <row r="844">
          <cell r="A844" t="str">
            <v>51503810277000014636</v>
          </cell>
          <cell r="B844" t="str">
            <v>ОАО "Алтайэнерго"</v>
          </cell>
          <cell r="C844" t="str">
            <v>002613</v>
          </cell>
          <cell r="D844">
            <v>1</v>
          </cell>
          <cell r="E844">
            <v>15850685</v>
          </cell>
          <cell r="F844">
            <v>15000000</v>
          </cell>
          <cell r="G844">
            <v>37617</v>
          </cell>
          <cell r="H844">
            <v>37655</v>
          </cell>
          <cell r="I844">
            <v>37707</v>
          </cell>
          <cell r="J844" t="str">
            <v>по предъявлении, но не ранее 27.03.03</v>
          </cell>
        </row>
        <row r="845">
          <cell r="A845" t="str">
            <v>51503810277000014636</v>
          </cell>
          <cell r="B845" t="str">
            <v>ОАО "Алтайэнерго"</v>
          </cell>
          <cell r="C845" t="str">
            <v>002733</v>
          </cell>
          <cell r="D845">
            <v>1</v>
          </cell>
          <cell r="E845">
            <v>11000000</v>
          </cell>
          <cell r="F845">
            <v>10065672</v>
          </cell>
          <cell r="G845">
            <v>37449</v>
          </cell>
          <cell r="H845">
            <v>37655</v>
          </cell>
          <cell r="I845">
            <v>37691</v>
          </cell>
          <cell r="J845" t="str">
            <v>по предъявлении, но не ранее 11.03.03</v>
          </cell>
        </row>
        <row r="846">
          <cell r="A846" t="str">
            <v>51503810277000014636</v>
          </cell>
          <cell r="B846" t="str">
            <v>ОАО "Алтайэнерго"</v>
          </cell>
          <cell r="C846" t="str">
            <v>002734</v>
          </cell>
          <cell r="D846">
            <v>1</v>
          </cell>
          <cell r="E846">
            <v>11000000</v>
          </cell>
          <cell r="F846">
            <v>9960802</v>
          </cell>
          <cell r="G846">
            <v>37449</v>
          </cell>
          <cell r="H846">
            <v>37655</v>
          </cell>
          <cell r="I846">
            <v>37721</v>
          </cell>
          <cell r="J846" t="str">
            <v>по предъявлении, но не ранее 10.04.03</v>
          </cell>
        </row>
        <row r="847">
          <cell r="A847" t="str">
            <v>51504810577000014636</v>
          </cell>
          <cell r="B847" t="str">
            <v>ОАО "Алтайэнерго"</v>
          </cell>
          <cell r="C847" t="str">
            <v>002735</v>
          </cell>
          <cell r="D847">
            <v>1</v>
          </cell>
          <cell r="E847">
            <v>11000000</v>
          </cell>
          <cell r="F847">
            <v>9734109</v>
          </cell>
          <cell r="G847">
            <v>37449</v>
          </cell>
          <cell r="H847">
            <v>37655</v>
          </cell>
          <cell r="I847">
            <v>37783</v>
          </cell>
          <cell r="J847" t="str">
            <v>по предъявлении, но не ранее 11.06.03</v>
          </cell>
        </row>
        <row r="848">
          <cell r="A848" t="str">
            <v>51504810577000014636</v>
          </cell>
          <cell r="B848" t="str">
            <v>ОАО "Алтайэнерго"</v>
          </cell>
          <cell r="C848" t="str">
            <v>002737</v>
          </cell>
          <cell r="D848">
            <v>1</v>
          </cell>
          <cell r="E848">
            <v>10000000</v>
          </cell>
          <cell r="F848">
            <v>8949587</v>
          </cell>
          <cell r="G848">
            <v>37449</v>
          </cell>
          <cell r="H848">
            <v>37655</v>
          </cell>
          <cell r="I848">
            <v>37755</v>
          </cell>
          <cell r="J848" t="str">
            <v>по предъявлении, но не ранее 14.05.03</v>
          </cell>
        </row>
        <row r="849">
          <cell r="A849" t="str">
            <v>51504810577000014636</v>
          </cell>
          <cell r="B849" t="str">
            <v>ОАО "Алтайэнерго"</v>
          </cell>
          <cell r="C849" t="str">
            <v>002738</v>
          </cell>
          <cell r="D849">
            <v>1</v>
          </cell>
          <cell r="E849">
            <v>10800000</v>
          </cell>
          <cell r="F849">
            <v>9481385</v>
          </cell>
          <cell r="G849">
            <v>37449</v>
          </cell>
          <cell r="H849">
            <v>37655</v>
          </cell>
          <cell r="I849">
            <v>37806</v>
          </cell>
          <cell r="J849" t="str">
            <v>по предъявлении, но не ранее 04.07.03</v>
          </cell>
        </row>
        <row r="850">
          <cell r="B850" t="str">
            <v>ОАО "Алтайэнерго" Total</v>
          </cell>
          <cell r="F850">
            <v>162654665</v>
          </cell>
        </row>
        <row r="851">
          <cell r="A851" t="str">
            <v>51406810590000014134</v>
          </cell>
          <cell r="B851" t="str">
            <v>ОАО "Банк Российский кредит"</v>
          </cell>
          <cell r="C851" t="str">
            <v>065633</v>
          </cell>
          <cell r="D851">
            <v>1</v>
          </cell>
          <cell r="E851">
            <v>88098.26</v>
          </cell>
          <cell r="F851">
            <v>79256.73</v>
          </cell>
          <cell r="G851">
            <v>37068</v>
          </cell>
          <cell r="H851">
            <v>37071</v>
          </cell>
          <cell r="I851">
            <v>38164</v>
          </cell>
          <cell r="J851" t="str">
            <v>26.06.2004</v>
          </cell>
        </row>
        <row r="852">
          <cell r="A852" t="str">
            <v>51406840890000014134</v>
          </cell>
          <cell r="B852" t="str">
            <v>ОАО "Банк Российский кредит"</v>
          </cell>
          <cell r="C852" t="str">
            <v>065642</v>
          </cell>
          <cell r="D852">
            <v>1</v>
          </cell>
          <cell r="E852">
            <v>5.62</v>
          </cell>
          <cell r="F852">
            <v>4.92</v>
          </cell>
          <cell r="G852">
            <v>37068</v>
          </cell>
          <cell r="H852">
            <v>37071</v>
          </cell>
          <cell r="I852">
            <v>38164</v>
          </cell>
          <cell r="J852" t="str">
            <v>26.06.2004</v>
          </cell>
        </row>
        <row r="853">
          <cell r="A853" t="str">
            <v>51407810890000014134</v>
          </cell>
          <cell r="B853" t="str">
            <v>ОАО "Банк Российский кредит"</v>
          </cell>
          <cell r="C853" t="str">
            <v>065634</v>
          </cell>
          <cell r="D853">
            <v>1</v>
          </cell>
          <cell r="E853">
            <v>9783.99</v>
          </cell>
          <cell r="F853">
            <v>8802.07</v>
          </cell>
          <cell r="G853">
            <v>37068</v>
          </cell>
          <cell r="H853">
            <v>37071</v>
          </cell>
          <cell r="I853">
            <v>39625</v>
          </cell>
          <cell r="J853" t="str">
            <v>26.06.2008</v>
          </cell>
        </row>
        <row r="854">
          <cell r="A854" t="str">
            <v>51407810890000014134</v>
          </cell>
          <cell r="B854" t="str">
            <v>ОАО "Банк Российский кредит"</v>
          </cell>
          <cell r="C854" t="str">
            <v>065635</v>
          </cell>
          <cell r="D854">
            <v>1</v>
          </cell>
          <cell r="E854">
            <v>9783.99</v>
          </cell>
          <cell r="F854">
            <v>8802.07</v>
          </cell>
          <cell r="G854">
            <v>37068</v>
          </cell>
          <cell r="H854">
            <v>37071</v>
          </cell>
          <cell r="I854">
            <v>39990</v>
          </cell>
          <cell r="J854" t="str">
            <v>26.06.2009</v>
          </cell>
        </row>
        <row r="855">
          <cell r="A855" t="str">
            <v>51407810890000014134</v>
          </cell>
          <cell r="B855" t="str">
            <v>ОАО "Банк Российский кредит"</v>
          </cell>
          <cell r="C855" t="str">
            <v>065636</v>
          </cell>
          <cell r="D855">
            <v>1</v>
          </cell>
          <cell r="E855">
            <v>9783.99</v>
          </cell>
          <cell r="F855">
            <v>8802.07</v>
          </cell>
          <cell r="G855">
            <v>37068</v>
          </cell>
          <cell r="H855">
            <v>37071</v>
          </cell>
          <cell r="I855">
            <v>40355</v>
          </cell>
          <cell r="J855" t="str">
            <v>26.06.2010</v>
          </cell>
        </row>
        <row r="856">
          <cell r="A856" t="str">
            <v>51407810890000014134</v>
          </cell>
          <cell r="B856" t="str">
            <v>ОАО "Банк Российский кредит"</v>
          </cell>
          <cell r="C856" t="str">
            <v>065637</v>
          </cell>
          <cell r="D856">
            <v>1</v>
          </cell>
          <cell r="E856">
            <v>306268.51</v>
          </cell>
          <cell r="F856">
            <v>275531.45</v>
          </cell>
          <cell r="G856">
            <v>37068</v>
          </cell>
          <cell r="H856">
            <v>37071</v>
          </cell>
          <cell r="I856">
            <v>40720</v>
          </cell>
          <cell r="J856" t="str">
            <v>26.06.2011</v>
          </cell>
        </row>
        <row r="857">
          <cell r="A857" t="str">
            <v>51407810890000014134</v>
          </cell>
          <cell r="B857" t="str">
            <v>ОАО "Банк Российский кредит"</v>
          </cell>
          <cell r="C857" t="str">
            <v>065638</v>
          </cell>
          <cell r="D857">
            <v>1</v>
          </cell>
          <cell r="E857">
            <v>199.59</v>
          </cell>
          <cell r="F857">
            <v>176.32</v>
          </cell>
          <cell r="G857">
            <v>37068</v>
          </cell>
          <cell r="H857">
            <v>37071</v>
          </cell>
          <cell r="I857">
            <v>39625</v>
          </cell>
          <cell r="J857" t="str">
            <v>26.06.2008</v>
          </cell>
        </row>
        <row r="858">
          <cell r="A858" t="str">
            <v>51407810890000014134</v>
          </cell>
          <cell r="B858" t="str">
            <v>ОАО "Банк Российский кредит"</v>
          </cell>
          <cell r="C858" t="str">
            <v>065639</v>
          </cell>
          <cell r="D858">
            <v>1</v>
          </cell>
          <cell r="E858">
            <v>199.59</v>
          </cell>
          <cell r="F858">
            <v>176.32</v>
          </cell>
          <cell r="G858">
            <v>37068</v>
          </cell>
          <cell r="H858">
            <v>37071</v>
          </cell>
          <cell r="I858">
            <v>39990</v>
          </cell>
          <cell r="J858" t="str">
            <v>26.06.2009</v>
          </cell>
        </row>
        <row r="859">
          <cell r="A859" t="str">
            <v>51407810890000014134</v>
          </cell>
          <cell r="B859" t="str">
            <v>ОАО "Банк Российский кредит"</v>
          </cell>
          <cell r="C859" t="str">
            <v>065640</v>
          </cell>
          <cell r="D859">
            <v>1</v>
          </cell>
          <cell r="E859">
            <v>199.59</v>
          </cell>
          <cell r="F859">
            <v>176.32</v>
          </cell>
          <cell r="G859">
            <v>37068</v>
          </cell>
          <cell r="H859">
            <v>37071</v>
          </cell>
          <cell r="I859">
            <v>40355</v>
          </cell>
          <cell r="J859" t="str">
            <v>26.06.2010</v>
          </cell>
        </row>
        <row r="860">
          <cell r="A860" t="str">
            <v>51407810890000014134</v>
          </cell>
          <cell r="B860" t="str">
            <v>ОАО "Банк Российский кредит"</v>
          </cell>
          <cell r="C860" t="str">
            <v>065641</v>
          </cell>
          <cell r="D860">
            <v>1</v>
          </cell>
          <cell r="E860">
            <v>6247.76</v>
          </cell>
          <cell r="F860">
            <v>993.59</v>
          </cell>
          <cell r="G860">
            <v>37068</v>
          </cell>
          <cell r="H860">
            <v>37071</v>
          </cell>
          <cell r="I860">
            <v>40720</v>
          </cell>
          <cell r="J860" t="str">
            <v>26.06.2011</v>
          </cell>
        </row>
        <row r="861">
          <cell r="A861" t="str">
            <v>51407840190000014134</v>
          </cell>
          <cell r="B861" t="str">
            <v>ОАО "Банк Российский кредит"</v>
          </cell>
          <cell r="C861" t="str">
            <v>065643</v>
          </cell>
          <cell r="D861">
            <v>1</v>
          </cell>
          <cell r="E861">
            <v>0.59</v>
          </cell>
          <cell r="F861">
            <v>0.52</v>
          </cell>
          <cell r="G861">
            <v>37068</v>
          </cell>
          <cell r="H861">
            <v>37071</v>
          </cell>
          <cell r="I861">
            <v>38347</v>
          </cell>
          <cell r="J861" t="str">
            <v>26.12.2004</v>
          </cell>
        </row>
        <row r="862">
          <cell r="A862" t="str">
            <v>51407840190000014134</v>
          </cell>
          <cell r="B862" t="str">
            <v>ОАО "Банк Российский кредит"</v>
          </cell>
          <cell r="C862" t="str">
            <v>065644</v>
          </cell>
          <cell r="D862">
            <v>1</v>
          </cell>
          <cell r="E862">
            <v>13.07</v>
          </cell>
          <cell r="F862">
            <v>11.44</v>
          </cell>
          <cell r="G862">
            <v>37068</v>
          </cell>
          <cell r="H862">
            <v>37071</v>
          </cell>
          <cell r="I862">
            <v>38529</v>
          </cell>
          <cell r="J862" t="str">
            <v>26.06.2005</v>
          </cell>
        </row>
        <row r="863">
          <cell r="A863" t="str">
            <v>51407840190000014134</v>
          </cell>
          <cell r="B863" t="str">
            <v>ОАО "Банк Российский кредит"</v>
          </cell>
          <cell r="C863" t="str">
            <v>065645</v>
          </cell>
          <cell r="D863">
            <v>1</v>
          </cell>
          <cell r="E863">
            <v>0.47</v>
          </cell>
          <cell r="F863">
            <v>0.41</v>
          </cell>
          <cell r="G863">
            <v>37068</v>
          </cell>
          <cell r="H863">
            <v>37071</v>
          </cell>
          <cell r="I863">
            <v>38529</v>
          </cell>
          <cell r="J863" t="str">
            <v>26.06.2005</v>
          </cell>
        </row>
        <row r="864">
          <cell r="A864" t="str">
            <v>51407840190000014134</v>
          </cell>
          <cell r="B864" t="str">
            <v>ОАО "Банк Российский кредит"</v>
          </cell>
          <cell r="C864" t="str">
            <v>065646</v>
          </cell>
          <cell r="D864">
            <v>1</v>
          </cell>
          <cell r="E864">
            <v>16.07</v>
          </cell>
          <cell r="F864">
            <v>14.07</v>
          </cell>
          <cell r="G864">
            <v>37068</v>
          </cell>
          <cell r="H864">
            <v>37071</v>
          </cell>
          <cell r="I864">
            <v>38894</v>
          </cell>
          <cell r="J864" t="str">
            <v>26.06.2006</v>
          </cell>
        </row>
        <row r="865">
          <cell r="A865" t="str">
            <v>51407840190000014134</v>
          </cell>
          <cell r="B865" t="str">
            <v>ОАО "Банк Российский кредит"</v>
          </cell>
          <cell r="C865" t="str">
            <v>065647</v>
          </cell>
          <cell r="D865">
            <v>1</v>
          </cell>
          <cell r="E865">
            <v>0.31</v>
          </cell>
          <cell r="F865">
            <v>0.27</v>
          </cell>
          <cell r="G865">
            <v>37068</v>
          </cell>
          <cell r="H865">
            <v>37071</v>
          </cell>
          <cell r="I865">
            <v>39077</v>
          </cell>
          <cell r="J865" t="str">
            <v>26.12.2006</v>
          </cell>
        </row>
        <row r="866">
          <cell r="A866" t="str">
            <v>51407840190000014134</v>
          </cell>
          <cell r="B866" t="str">
            <v>ОАО "Банк Российский кредит"</v>
          </cell>
          <cell r="C866" t="str">
            <v>065648</v>
          </cell>
          <cell r="D866">
            <v>1</v>
          </cell>
          <cell r="E866">
            <v>31.52</v>
          </cell>
          <cell r="F866">
            <v>27.59</v>
          </cell>
          <cell r="G866">
            <v>37068</v>
          </cell>
          <cell r="H866">
            <v>37071</v>
          </cell>
          <cell r="I866">
            <v>39259</v>
          </cell>
          <cell r="J866" t="str">
            <v>26.06.2007</v>
          </cell>
        </row>
        <row r="867">
          <cell r="B867" t="str">
            <v>ОАО "Банк Российский кредит" Total</v>
          </cell>
          <cell r="F867">
            <v>382776.16000000015</v>
          </cell>
        </row>
        <row r="868">
          <cell r="A868" t="str">
            <v>51503840690000041569</v>
          </cell>
          <cell r="B868" t="str">
            <v>Судмаш</v>
          </cell>
          <cell r="C868" t="str">
            <v>90-388519-1</v>
          </cell>
          <cell r="D868">
            <v>1</v>
          </cell>
          <cell r="E868">
            <v>114850</v>
          </cell>
          <cell r="F868">
            <v>3650438.34</v>
          </cell>
          <cell r="G868">
            <v>37594</v>
          </cell>
          <cell r="H868">
            <v>37594</v>
          </cell>
          <cell r="I868">
            <v>37639</v>
          </cell>
          <cell r="J868" t="str">
            <v>18.01.2003</v>
          </cell>
        </row>
        <row r="869">
          <cell r="B869" t="str">
            <v>Судмаш Total</v>
          </cell>
          <cell r="F869">
            <v>3650438.34</v>
          </cell>
        </row>
        <row r="870">
          <cell r="A870" t="str">
            <v>51501810247000024631</v>
          </cell>
          <cell r="B870" t="str">
            <v>ОАО "Завод Металлоконструкций"</v>
          </cell>
          <cell r="C870" t="str">
            <v>3331808</v>
          </cell>
          <cell r="D870">
            <v>1</v>
          </cell>
          <cell r="E870">
            <v>5000000</v>
          </cell>
          <cell r="F870">
            <v>5000000</v>
          </cell>
          <cell r="G870">
            <v>37593</v>
          </cell>
          <cell r="H870">
            <v>37593</v>
          </cell>
          <cell r="I870">
            <v>37624</v>
          </cell>
          <cell r="J870" t="str">
            <v>по предъявлении, но не ранее 03.01.03</v>
          </cell>
        </row>
        <row r="871">
          <cell r="B871" t="str">
            <v>ОАО "Завод Металлоконструкций" Total</v>
          </cell>
          <cell r="F871">
            <v>5000000</v>
          </cell>
        </row>
        <row r="872">
          <cell r="A872" t="str">
            <v>51501810090000054324</v>
          </cell>
          <cell r="B872" t="str">
            <v>ООО "Гостиница "Петроградская"</v>
          </cell>
          <cell r="C872" t="str">
            <v>01-2001</v>
          </cell>
          <cell r="D872">
            <v>1</v>
          </cell>
          <cell r="E872">
            <v>5640000</v>
          </cell>
          <cell r="F872">
            <v>5640000</v>
          </cell>
          <cell r="G872">
            <v>36978</v>
          </cell>
          <cell r="H872">
            <v>36978</v>
          </cell>
          <cell r="I872">
            <v>37343</v>
          </cell>
          <cell r="J872" t="str">
            <v>по пред.,но не ранее 28.03.2002</v>
          </cell>
        </row>
        <row r="873">
          <cell r="B873" t="str">
            <v>ООО "Гостиница "Петроградская" Total</v>
          </cell>
          <cell r="F873">
            <v>5640000</v>
          </cell>
        </row>
        <row r="874">
          <cell r="A874" t="str">
            <v>51508810990000041540</v>
          </cell>
          <cell r="B874" t="str">
            <v xml:space="preserve"> ООО "Вектор"</v>
          </cell>
          <cell r="C874" t="str">
            <v>03-2002</v>
          </cell>
          <cell r="D874">
            <v>1</v>
          </cell>
          <cell r="E874">
            <v>19593954.600000001</v>
          </cell>
          <cell r="F874">
            <v>19593954.600000001</v>
          </cell>
          <cell r="G874">
            <v>37327</v>
          </cell>
          <cell r="H874">
            <v>37343</v>
          </cell>
          <cell r="I874">
            <v>37343</v>
          </cell>
          <cell r="J874" t="str">
            <v>по предъявлении</v>
          </cell>
        </row>
        <row r="875">
          <cell r="B875" t="str">
            <v xml:space="preserve"> ООО "Вектор" Total</v>
          </cell>
          <cell r="F875">
            <v>19593954.600000001</v>
          </cell>
        </row>
        <row r="876">
          <cell r="A876" t="str">
            <v>51508810590000051529</v>
          </cell>
          <cell r="B876" t="str">
            <v xml:space="preserve"> ООО "Оберон"</v>
          </cell>
          <cell r="C876" t="str">
            <v>03-2002</v>
          </cell>
          <cell r="D876">
            <v>1</v>
          </cell>
          <cell r="E876">
            <v>10110000</v>
          </cell>
          <cell r="F876">
            <v>10110000</v>
          </cell>
          <cell r="G876">
            <v>37403</v>
          </cell>
          <cell r="H876">
            <v>37403</v>
          </cell>
          <cell r="I876">
            <v>37403</v>
          </cell>
          <cell r="J876" t="str">
            <v>по предъявлении</v>
          </cell>
        </row>
        <row r="877">
          <cell r="B877" t="str">
            <v xml:space="preserve"> ООО "Оберон" Total</v>
          </cell>
          <cell r="F877">
            <v>10110000</v>
          </cell>
        </row>
        <row r="878">
          <cell r="A878" t="str">
            <v>51508810590000051561</v>
          </cell>
          <cell r="B878" t="str">
            <v>ООО "Лотос"</v>
          </cell>
          <cell r="C878" t="str">
            <v>01-2002</v>
          </cell>
          <cell r="D878">
            <v>1</v>
          </cell>
          <cell r="E878">
            <v>17776535.84</v>
          </cell>
          <cell r="F878">
            <v>17776535.84</v>
          </cell>
          <cell r="G878">
            <v>37403</v>
          </cell>
          <cell r="H878">
            <v>37405</v>
          </cell>
          <cell r="I878">
            <v>37405</v>
          </cell>
          <cell r="J878" t="str">
            <v>по предъявлении</v>
          </cell>
        </row>
        <row r="879">
          <cell r="B879" t="str">
            <v>ООО "Лотос" Total</v>
          </cell>
          <cell r="F879">
            <v>17776535.84</v>
          </cell>
        </row>
        <row r="880">
          <cell r="A880" t="str">
            <v>51506810890000054532</v>
          </cell>
          <cell r="B880" t="str">
            <v>ООО "Креста"</v>
          </cell>
          <cell r="C880" t="str">
            <v>18-2000</v>
          </cell>
          <cell r="D880">
            <v>1</v>
          </cell>
          <cell r="E880">
            <v>80300</v>
          </cell>
          <cell r="F880">
            <v>80300</v>
          </cell>
          <cell r="G880">
            <v>36811</v>
          </cell>
          <cell r="H880">
            <v>37043</v>
          </cell>
          <cell r="I880">
            <v>37737</v>
          </cell>
          <cell r="J880" t="str">
            <v>по пред.,но не ранее 26.04.2003</v>
          </cell>
        </row>
        <row r="881">
          <cell r="A881" t="str">
            <v>51506810890000054532</v>
          </cell>
          <cell r="B881" t="str">
            <v>ООО "Креста"</v>
          </cell>
          <cell r="C881" t="str">
            <v>19-2000</v>
          </cell>
          <cell r="D881">
            <v>1</v>
          </cell>
          <cell r="E881">
            <v>80350</v>
          </cell>
          <cell r="F881">
            <v>80350</v>
          </cell>
          <cell r="G881">
            <v>36811</v>
          </cell>
          <cell r="H881">
            <v>37043</v>
          </cell>
          <cell r="I881">
            <v>37920</v>
          </cell>
          <cell r="J881" t="str">
            <v>по пред.,но не ранее 26.10.2003</v>
          </cell>
        </row>
        <row r="882">
          <cell r="B882" t="str">
            <v>ООО "Креста" Total</v>
          </cell>
          <cell r="F882">
            <v>160650</v>
          </cell>
        </row>
        <row r="883">
          <cell r="A883" t="str">
            <v>51506810390000054540</v>
          </cell>
          <cell r="B883" t="str">
            <v>ООО "Вектор"</v>
          </cell>
          <cell r="C883" t="str">
            <v>20-2002</v>
          </cell>
          <cell r="D883">
            <v>1</v>
          </cell>
          <cell r="E883">
            <v>6430</v>
          </cell>
          <cell r="F883">
            <v>6430</v>
          </cell>
          <cell r="G883">
            <v>37461</v>
          </cell>
          <cell r="H883">
            <v>37625</v>
          </cell>
          <cell r="I883">
            <v>38556</v>
          </cell>
          <cell r="J883" t="str">
            <v>по пред., но не ранее 23.07.2005</v>
          </cell>
        </row>
        <row r="884">
          <cell r="A884" t="str">
            <v>51501810890000054540</v>
          </cell>
          <cell r="B884" t="str">
            <v>ООО "Вектор"</v>
          </cell>
          <cell r="C884" t="str">
            <v>12-2001</v>
          </cell>
          <cell r="D884">
            <v>1</v>
          </cell>
          <cell r="E884">
            <v>79900</v>
          </cell>
          <cell r="F884">
            <v>79900</v>
          </cell>
          <cell r="G884">
            <v>37022</v>
          </cell>
          <cell r="H884">
            <v>37625</v>
          </cell>
          <cell r="I884">
            <v>37295</v>
          </cell>
          <cell r="J884" t="str">
            <v>по пред.,но не ранее 08.02.2002</v>
          </cell>
        </row>
        <row r="885">
          <cell r="A885" t="str">
            <v>51501810890000054540</v>
          </cell>
          <cell r="B885" t="str">
            <v>ООО "Вектор"</v>
          </cell>
          <cell r="C885" t="str">
            <v>09-2001</v>
          </cell>
          <cell r="D885">
            <v>1</v>
          </cell>
          <cell r="E885">
            <v>286729.71999999997</v>
          </cell>
          <cell r="F885">
            <v>286729.71999999997</v>
          </cell>
          <cell r="G885">
            <v>37008</v>
          </cell>
          <cell r="H885">
            <v>37625</v>
          </cell>
          <cell r="I885">
            <v>37291</v>
          </cell>
          <cell r="J885" t="str">
            <v>по пред.,но не ранее 04.02.2002</v>
          </cell>
        </row>
        <row r="886">
          <cell r="A886" t="str">
            <v>51506810390000054540</v>
          </cell>
          <cell r="B886" t="str">
            <v>ООО "Вектор"</v>
          </cell>
          <cell r="C886" t="str">
            <v>28-2002</v>
          </cell>
          <cell r="D886">
            <v>1</v>
          </cell>
          <cell r="E886">
            <v>400625</v>
          </cell>
          <cell r="F886">
            <v>400625</v>
          </cell>
          <cell r="G886">
            <v>37594</v>
          </cell>
          <cell r="H886">
            <v>37655</v>
          </cell>
          <cell r="I886">
            <v>38324</v>
          </cell>
          <cell r="J886" t="str">
            <v>по предъявлении, но не ранее 03.12.04</v>
          </cell>
        </row>
        <row r="887">
          <cell r="A887" t="str">
            <v>51501810890000054540</v>
          </cell>
          <cell r="B887" t="str">
            <v>ООО "Вектор"</v>
          </cell>
          <cell r="C887" t="str">
            <v>14-2001</v>
          </cell>
          <cell r="D887">
            <v>1</v>
          </cell>
          <cell r="E887">
            <v>428956.75</v>
          </cell>
          <cell r="F887">
            <v>428956.75</v>
          </cell>
          <cell r="G887">
            <v>37056</v>
          </cell>
          <cell r="H887">
            <v>37625</v>
          </cell>
          <cell r="I887">
            <v>37298</v>
          </cell>
          <cell r="J887" t="str">
            <v>по пред., но не ранее 11.02.2002</v>
          </cell>
        </row>
        <row r="888">
          <cell r="A888" t="str">
            <v>51505810090000054540</v>
          </cell>
          <cell r="B888" t="str">
            <v>ООО "Вектор"</v>
          </cell>
          <cell r="C888" t="str">
            <v>26-2002</v>
          </cell>
          <cell r="D888">
            <v>1</v>
          </cell>
          <cell r="E888">
            <v>490988.85</v>
          </cell>
          <cell r="F888">
            <v>490988.85</v>
          </cell>
          <cell r="G888">
            <v>37561</v>
          </cell>
          <cell r="H888">
            <v>37655</v>
          </cell>
          <cell r="I888">
            <v>37926</v>
          </cell>
          <cell r="J888" t="str">
            <v>по пред., но не ранее 01.11.2003</v>
          </cell>
        </row>
        <row r="889">
          <cell r="A889" t="str">
            <v>51506810390000054540</v>
          </cell>
          <cell r="B889" t="str">
            <v>ООО "Вектор"</v>
          </cell>
          <cell r="C889" t="str">
            <v>27-2002</v>
          </cell>
          <cell r="D889">
            <v>1</v>
          </cell>
          <cell r="E889">
            <v>699777</v>
          </cell>
          <cell r="F889">
            <v>699777</v>
          </cell>
          <cell r="G889">
            <v>37582</v>
          </cell>
          <cell r="H889">
            <v>37655</v>
          </cell>
          <cell r="I889">
            <v>38312</v>
          </cell>
          <cell r="J889" t="str">
            <v>по пред., но не ранее 21.11.2004</v>
          </cell>
        </row>
        <row r="890">
          <cell r="A890" t="str">
            <v>51505810790009054540</v>
          </cell>
          <cell r="B890" t="str">
            <v>ООО "Вектор"</v>
          </cell>
          <cell r="C890" t="str">
            <v>25-2002</v>
          </cell>
          <cell r="D890">
            <v>1</v>
          </cell>
          <cell r="E890">
            <v>934191</v>
          </cell>
          <cell r="F890">
            <v>934191</v>
          </cell>
          <cell r="G890">
            <v>37538</v>
          </cell>
          <cell r="H890">
            <v>37655</v>
          </cell>
          <cell r="I890">
            <v>37902</v>
          </cell>
          <cell r="J890" t="str">
            <v>по пред., но не ранее 08.10.2003</v>
          </cell>
        </row>
        <row r="891">
          <cell r="A891" t="str">
            <v>51505810790009054540</v>
          </cell>
          <cell r="B891" t="str">
            <v>ООО "Вектор"</v>
          </cell>
          <cell r="C891" t="str">
            <v>21-2002</v>
          </cell>
          <cell r="D891">
            <v>1</v>
          </cell>
          <cell r="E891">
            <v>1053000</v>
          </cell>
          <cell r="F891">
            <v>1053000</v>
          </cell>
          <cell r="G891">
            <v>37510</v>
          </cell>
          <cell r="H891">
            <v>37655</v>
          </cell>
          <cell r="I891">
            <v>37874</v>
          </cell>
          <cell r="J891" t="str">
            <v>по предъявлении, но не ранее 10.09.03</v>
          </cell>
        </row>
        <row r="892">
          <cell r="A892" t="str">
            <v>51506810390000054540</v>
          </cell>
          <cell r="B892" t="str">
            <v>ООО "Вектор"</v>
          </cell>
          <cell r="C892" t="str">
            <v>30-2002</v>
          </cell>
          <cell r="D892">
            <v>1</v>
          </cell>
          <cell r="E892">
            <v>1098679</v>
          </cell>
          <cell r="F892">
            <v>1098679</v>
          </cell>
          <cell r="G892">
            <v>37601</v>
          </cell>
          <cell r="H892">
            <v>37655</v>
          </cell>
          <cell r="I892">
            <v>38331</v>
          </cell>
          <cell r="J892" t="str">
            <v>по предъявлении, но не ранее 10.12.04</v>
          </cell>
        </row>
        <row r="893">
          <cell r="A893" t="str">
            <v>51506810390000054540</v>
          </cell>
          <cell r="B893" t="str">
            <v>ООО "Вектор"</v>
          </cell>
          <cell r="C893" t="str">
            <v>34-2002</v>
          </cell>
          <cell r="D893">
            <v>1</v>
          </cell>
          <cell r="E893">
            <v>2383155.17</v>
          </cell>
          <cell r="F893">
            <v>2383155.17</v>
          </cell>
          <cell r="G893">
            <v>37614</v>
          </cell>
          <cell r="H893">
            <v>37655</v>
          </cell>
          <cell r="I893">
            <v>38344</v>
          </cell>
          <cell r="J893" t="str">
            <v>по предъявлении, но не ранее 23.12.04</v>
          </cell>
        </row>
        <row r="894">
          <cell r="A894" t="str">
            <v>51504810790000054540</v>
          </cell>
          <cell r="B894" t="str">
            <v>ООО "Вектор"</v>
          </cell>
          <cell r="C894" t="str">
            <v>08-2002</v>
          </cell>
          <cell r="D894">
            <v>1</v>
          </cell>
          <cell r="E894">
            <v>3780000</v>
          </cell>
          <cell r="F894">
            <v>3780000</v>
          </cell>
          <cell r="G894">
            <v>37392</v>
          </cell>
          <cell r="H894">
            <v>37655</v>
          </cell>
          <cell r="I894">
            <v>37757</v>
          </cell>
          <cell r="J894" t="str">
            <v>по пред., но не ранее 16.05.2003</v>
          </cell>
        </row>
        <row r="895">
          <cell r="A895" t="str">
            <v>51504810790000054540</v>
          </cell>
          <cell r="B895" t="str">
            <v>ООО "Вектор"</v>
          </cell>
          <cell r="C895" t="str">
            <v>19-2002</v>
          </cell>
          <cell r="D895">
            <v>1</v>
          </cell>
          <cell r="E895">
            <v>4000000</v>
          </cell>
          <cell r="F895">
            <v>4000000</v>
          </cell>
          <cell r="G895">
            <v>37435</v>
          </cell>
          <cell r="H895">
            <v>37655</v>
          </cell>
          <cell r="I895">
            <v>37800</v>
          </cell>
          <cell r="J895" t="str">
            <v>по пред., но не ранее 28.06.2003</v>
          </cell>
        </row>
        <row r="896">
          <cell r="A896" t="str">
            <v>51503810490000054540</v>
          </cell>
          <cell r="B896" t="str">
            <v>ООО "Вектор"</v>
          </cell>
          <cell r="C896" t="str">
            <v>05-2002</v>
          </cell>
          <cell r="D896">
            <v>1</v>
          </cell>
          <cell r="E896">
            <v>4029895</v>
          </cell>
          <cell r="F896">
            <v>4029895</v>
          </cell>
          <cell r="G896">
            <v>37342</v>
          </cell>
          <cell r="H896">
            <v>37655</v>
          </cell>
          <cell r="I896">
            <v>37707</v>
          </cell>
          <cell r="J896" t="str">
            <v>по предъявлении, но не ранее 27.03.03</v>
          </cell>
        </row>
        <row r="897">
          <cell r="B897" t="str">
            <v>ООО "Вектор" Total</v>
          </cell>
          <cell r="F897">
            <v>19672327.490000002</v>
          </cell>
        </row>
        <row r="898">
          <cell r="A898" t="str">
            <v>51501810390000054529</v>
          </cell>
          <cell r="B898" t="str">
            <v>ООО "Оберон"</v>
          </cell>
          <cell r="C898" t="str">
            <v>05-2001</v>
          </cell>
          <cell r="D898">
            <v>1</v>
          </cell>
          <cell r="E898">
            <v>5000000</v>
          </cell>
          <cell r="F898">
            <v>5000000</v>
          </cell>
          <cell r="G898">
            <v>37154</v>
          </cell>
          <cell r="H898">
            <v>37655</v>
          </cell>
          <cell r="I898">
            <v>37646</v>
          </cell>
          <cell r="J898" t="str">
            <v>по пред., но не ранее 25.01.2003</v>
          </cell>
        </row>
        <row r="899">
          <cell r="A899" t="str">
            <v>51505810290009054529</v>
          </cell>
          <cell r="B899" t="str">
            <v>ООО "Оберон"</v>
          </cell>
          <cell r="C899" t="str">
            <v>07-2001</v>
          </cell>
          <cell r="D899">
            <v>1</v>
          </cell>
          <cell r="E899">
            <v>4890000</v>
          </cell>
          <cell r="F899">
            <v>4890000</v>
          </cell>
          <cell r="G899">
            <v>37188</v>
          </cell>
          <cell r="H899">
            <v>37655</v>
          </cell>
          <cell r="I899">
            <v>37874</v>
          </cell>
          <cell r="J899" t="str">
            <v>по предъявлении, но не ранее 10.09.03</v>
          </cell>
        </row>
        <row r="900">
          <cell r="B900" t="str">
            <v>ООО "Оберон" Total</v>
          </cell>
          <cell r="F900">
            <v>9890000</v>
          </cell>
        </row>
        <row r="901">
          <cell r="A901" t="str">
            <v>51506810090000054565</v>
          </cell>
          <cell r="B901" t="str">
            <v>ООО "Краун"</v>
          </cell>
          <cell r="C901" t="str">
            <v>02-2002</v>
          </cell>
          <cell r="D901">
            <v>1</v>
          </cell>
          <cell r="E901">
            <v>146430</v>
          </cell>
          <cell r="F901">
            <v>146430</v>
          </cell>
          <cell r="G901">
            <v>37407</v>
          </cell>
          <cell r="H901">
            <v>37655</v>
          </cell>
          <cell r="I901">
            <v>38137</v>
          </cell>
          <cell r="J901" t="str">
            <v>по пред., но не ранее 30.05.2004</v>
          </cell>
        </row>
        <row r="902">
          <cell r="B902" t="str">
            <v>ООО "Краун" Total</v>
          </cell>
          <cell r="F902">
            <v>146430</v>
          </cell>
        </row>
        <row r="903">
          <cell r="A903" t="str">
            <v>51504810290000054532</v>
          </cell>
          <cell r="B903" t="str">
            <v>ООО "Креста"</v>
          </cell>
          <cell r="C903" t="str">
            <v>03-2001</v>
          </cell>
          <cell r="D903">
            <v>1</v>
          </cell>
          <cell r="E903">
            <v>647500</v>
          </cell>
          <cell r="F903">
            <v>647500</v>
          </cell>
          <cell r="G903">
            <v>37064</v>
          </cell>
          <cell r="H903">
            <v>37655</v>
          </cell>
          <cell r="I903">
            <v>37794</v>
          </cell>
          <cell r="J903" t="str">
            <v>по пред.,но не ранее 22.06.2003.</v>
          </cell>
        </row>
        <row r="904">
          <cell r="B904" t="str">
            <v>ООО "Креста" Total</v>
          </cell>
          <cell r="F904">
            <v>647500</v>
          </cell>
        </row>
        <row r="905">
          <cell r="A905" t="str">
            <v>51504810290000054558</v>
          </cell>
          <cell r="B905" t="str">
            <v>ООО "МИВЭКС"</v>
          </cell>
          <cell r="C905" t="str">
            <v>11-2001</v>
          </cell>
          <cell r="D905">
            <v>1</v>
          </cell>
          <cell r="E905">
            <v>66066.37</v>
          </cell>
          <cell r="F905">
            <v>66066.37</v>
          </cell>
          <cell r="G905">
            <v>37048</v>
          </cell>
          <cell r="H905">
            <v>37655</v>
          </cell>
          <cell r="I905">
            <v>37782</v>
          </cell>
          <cell r="J905" t="str">
            <v>по пред.,но не ранее 10.06.2003</v>
          </cell>
        </row>
        <row r="906">
          <cell r="A906" t="str">
            <v>51506810890000054558</v>
          </cell>
          <cell r="B906" t="str">
            <v>ООО "МИВЭКС"</v>
          </cell>
          <cell r="C906" t="str">
            <v>03-2002</v>
          </cell>
          <cell r="D906">
            <v>1</v>
          </cell>
          <cell r="E906">
            <v>647500</v>
          </cell>
          <cell r="F906">
            <v>647500</v>
          </cell>
          <cell r="G906">
            <v>37307</v>
          </cell>
          <cell r="H906">
            <v>37655</v>
          </cell>
          <cell r="I906">
            <v>38403</v>
          </cell>
          <cell r="J906" t="str">
            <v>по пред., но не ранее 20.02.2005</v>
          </cell>
        </row>
        <row r="907">
          <cell r="A907" t="str">
            <v>51507810190000054558</v>
          </cell>
          <cell r="B907" t="str">
            <v>ООО "МИВЭКС"</v>
          </cell>
          <cell r="C907" t="str">
            <v>05-2002</v>
          </cell>
          <cell r="D907">
            <v>1</v>
          </cell>
          <cell r="E907">
            <v>3572100</v>
          </cell>
          <cell r="F907">
            <v>3572100</v>
          </cell>
          <cell r="G907">
            <v>37431</v>
          </cell>
          <cell r="H907">
            <v>37655</v>
          </cell>
          <cell r="I907">
            <v>39031</v>
          </cell>
          <cell r="J907" t="str">
            <v>по пред., но не ранее 10.11.2006</v>
          </cell>
        </row>
        <row r="908">
          <cell r="B908" t="str">
            <v>ООО "МИВЭКС" Total</v>
          </cell>
          <cell r="F908">
            <v>4285666.37</v>
          </cell>
        </row>
        <row r="909">
          <cell r="A909" t="str">
            <v>51507810790000054385</v>
          </cell>
          <cell r="B909" t="str">
            <v>ООО "Онтика"</v>
          </cell>
          <cell r="C909" t="str">
            <v>30-2002</v>
          </cell>
          <cell r="D909">
            <v>1</v>
          </cell>
          <cell r="E909">
            <v>17400</v>
          </cell>
          <cell r="F909">
            <v>17400</v>
          </cell>
          <cell r="G909">
            <v>37441</v>
          </cell>
          <cell r="H909">
            <v>37625</v>
          </cell>
          <cell r="I909">
            <v>39266</v>
          </cell>
          <cell r="J909" t="str">
            <v>по пред., но не ранее 03.07.2007</v>
          </cell>
        </row>
        <row r="910">
          <cell r="A910" t="str">
            <v>51506810490000054385</v>
          </cell>
          <cell r="B910" t="str">
            <v>ООО "Онтика"</v>
          </cell>
          <cell r="C910" t="str">
            <v>50-2002</v>
          </cell>
          <cell r="D910">
            <v>1</v>
          </cell>
          <cell r="E910">
            <v>100290</v>
          </cell>
          <cell r="F910">
            <v>100290</v>
          </cell>
          <cell r="G910">
            <v>37588</v>
          </cell>
          <cell r="H910">
            <v>37625</v>
          </cell>
          <cell r="I910">
            <v>38681</v>
          </cell>
          <cell r="J910" t="str">
            <v>по пред., но не ранее 25.11.2005</v>
          </cell>
        </row>
        <row r="911">
          <cell r="A911" t="str">
            <v>51506810490000054385</v>
          </cell>
          <cell r="B911" t="str">
            <v>ООО "Онтика"</v>
          </cell>
          <cell r="C911" t="str">
            <v>65-2002</v>
          </cell>
          <cell r="D911">
            <v>1</v>
          </cell>
          <cell r="E911">
            <v>102750</v>
          </cell>
          <cell r="F911">
            <v>102750</v>
          </cell>
          <cell r="G911">
            <v>37617</v>
          </cell>
          <cell r="H911">
            <v>37655</v>
          </cell>
          <cell r="I911">
            <v>38712</v>
          </cell>
          <cell r="J911" t="str">
            <v>по предъявлении, но не ранее 26.12.05</v>
          </cell>
        </row>
        <row r="912">
          <cell r="A912" t="str">
            <v>51506810490000054385</v>
          </cell>
          <cell r="B912" t="str">
            <v>ООО "Онтика"</v>
          </cell>
          <cell r="C912" t="str">
            <v>46-2002</v>
          </cell>
          <cell r="D912">
            <v>1</v>
          </cell>
          <cell r="E912">
            <v>135370</v>
          </cell>
          <cell r="F912">
            <v>135370</v>
          </cell>
          <cell r="G912">
            <v>37610</v>
          </cell>
          <cell r="H912">
            <v>37655</v>
          </cell>
          <cell r="I912">
            <v>38705</v>
          </cell>
          <cell r="J912" t="str">
            <v>по предъявлении, но не ранее 19.12.05</v>
          </cell>
        </row>
        <row r="913">
          <cell r="A913" t="str">
            <v>51506810490000054385</v>
          </cell>
          <cell r="B913" t="str">
            <v>ООО "Онтика"</v>
          </cell>
          <cell r="C913" t="str">
            <v>48-2002</v>
          </cell>
          <cell r="D913">
            <v>1</v>
          </cell>
          <cell r="E913">
            <v>150610</v>
          </cell>
          <cell r="F913">
            <v>150610</v>
          </cell>
          <cell r="G913">
            <v>37588</v>
          </cell>
          <cell r="H913">
            <v>37655</v>
          </cell>
          <cell r="I913">
            <v>38681</v>
          </cell>
          <cell r="J913" t="str">
            <v>по предъявлении, но не ранее 25.11.05</v>
          </cell>
        </row>
        <row r="914">
          <cell r="A914" t="str">
            <v>51507810790000054385</v>
          </cell>
          <cell r="B914" t="str">
            <v>ООО "Онтика"</v>
          </cell>
          <cell r="C914" t="str">
            <v>63-2002</v>
          </cell>
          <cell r="D914">
            <v>1</v>
          </cell>
          <cell r="E914">
            <v>239727</v>
          </cell>
          <cell r="F914">
            <v>239727</v>
          </cell>
          <cell r="G914">
            <v>37614</v>
          </cell>
          <cell r="H914">
            <v>37655</v>
          </cell>
          <cell r="I914">
            <v>38913</v>
          </cell>
          <cell r="J914" t="str">
            <v>по предъявлении, но не ранее 15.07.06</v>
          </cell>
        </row>
        <row r="915">
          <cell r="A915" t="str">
            <v>51505810890009054385</v>
          </cell>
          <cell r="B915" t="str">
            <v>ООО "Онтика"</v>
          </cell>
          <cell r="C915" t="str">
            <v>12-2001</v>
          </cell>
          <cell r="D915">
            <v>1</v>
          </cell>
          <cell r="E915">
            <v>1233205.2</v>
          </cell>
          <cell r="F915">
            <v>1233205.2</v>
          </cell>
          <cell r="G915">
            <v>37134</v>
          </cell>
          <cell r="H915">
            <v>37625</v>
          </cell>
          <cell r="I915">
            <v>37863</v>
          </cell>
          <cell r="J915" t="str">
            <v>по пред.,но не ранее 30.08.2003</v>
          </cell>
        </row>
        <row r="916">
          <cell r="B916" t="str">
            <v>ООО "Онтика" Total</v>
          </cell>
          <cell r="F916">
            <v>1979352.2</v>
          </cell>
        </row>
        <row r="917">
          <cell r="A917" t="str">
            <v>51501810890000054618</v>
          </cell>
          <cell r="B917" t="str">
            <v>ООО "Петроконсалт"</v>
          </cell>
          <cell r="C917" t="str">
            <v>АА 000026</v>
          </cell>
          <cell r="D917">
            <v>1</v>
          </cell>
          <cell r="E917">
            <v>11800000</v>
          </cell>
          <cell r="F917">
            <v>11800000</v>
          </cell>
          <cell r="G917">
            <v>37215</v>
          </cell>
          <cell r="H917">
            <v>37655</v>
          </cell>
          <cell r="I917">
            <v>37590</v>
          </cell>
          <cell r="J917" t="str">
            <v>по предъявлении, но не ранее 30.11.02</v>
          </cell>
        </row>
        <row r="918">
          <cell r="B918" t="str">
            <v>ООО "Петроконсалт" Total</v>
          </cell>
          <cell r="F918">
            <v>11800000</v>
          </cell>
        </row>
        <row r="919">
          <cell r="A919" t="str">
            <v>51501810190000054525</v>
          </cell>
          <cell r="B919" t="str">
            <v>ООО "Сайма"</v>
          </cell>
          <cell r="C919" t="str">
            <v>32</v>
          </cell>
          <cell r="D919">
            <v>1</v>
          </cell>
          <cell r="E919">
            <v>2915000</v>
          </cell>
          <cell r="F919">
            <v>2915000</v>
          </cell>
          <cell r="G919">
            <v>37047</v>
          </cell>
          <cell r="H919">
            <v>37655</v>
          </cell>
          <cell r="I919">
            <v>37411</v>
          </cell>
          <cell r="J919" t="str">
            <v>по пред.,но не ранее 04.06.2002</v>
          </cell>
        </row>
        <row r="920">
          <cell r="A920" t="str">
            <v>51504810090000054525</v>
          </cell>
          <cell r="B920" t="str">
            <v>ООО "Сайма"</v>
          </cell>
          <cell r="C920" t="str">
            <v>33</v>
          </cell>
          <cell r="D920">
            <v>1</v>
          </cell>
          <cell r="E920">
            <v>228870</v>
          </cell>
          <cell r="F920">
            <v>228870</v>
          </cell>
          <cell r="G920">
            <v>37064</v>
          </cell>
          <cell r="H920">
            <v>37655</v>
          </cell>
          <cell r="I920">
            <v>37794</v>
          </cell>
          <cell r="J920" t="str">
            <v>по пред., но не ранее 22.06.2003</v>
          </cell>
        </row>
        <row r="921">
          <cell r="A921" t="str">
            <v>51505810390000054525</v>
          </cell>
          <cell r="B921" t="str">
            <v>ООО "Сайма"</v>
          </cell>
          <cell r="C921" t="str">
            <v>14-2002</v>
          </cell>
          <cell r="D921">
            <v>1</v>
          </cell>
          <cell r="E921">
            <v>17325000</v>
          </cell>
          <cell r="F921">
            <v>17325000</v>
          </cell>
          <cell r="G921">
            <v>37599</v>
          </cell>
          <cell r="H921">
            <v>37655</v>
          </cell>
          <cell r="I921">
            <v>37963</v>
          </cell>
          <cell r="J921" t="str">
            <v>по предъявлении, но не ранее 08.12.03</v>
          </cell>
        </row>
        <row r="922">
          <cell r="B922" t="str">
            <v>ООО "Сайма" Total</v>
          </cell>
          <cell r="F922">
            <v>20468870</v>
          </cell>
        </row>
        <row r="923">
          <cell r="A923" t="str">
            <v>51505810290000054557</v>
          </cell>
          <cell r="B923" t="str">
            <v>ООО "Соло"</v>
          </cell>
          <cell r="C923" t="str">
            <v>12-2002</v>
          </cell>
          <cell r="D923">
            <v>1</v>
          </cell>
          <cell r="E923">
            <v>920000</v>
          </cell>
          <cell r="F923">
            <v>920000</v>
          </cell>
          <cell r="G923">
            <v>37565</v>
          </cell>
          <cell r="H923">
            <v>37655</v>
          </cell>
          <cell r="I923">
            <v>37929</v>
          </cell>
          <cell r="J923" t="str">
            <v>по пред., но не ранее 04.11.2003</v>
          </cell>
        </row>
        <row r="924">
          <cell r="A924" t="str">
            <v>51507810590000024557</v>
          </cell>
          <cell r="B924" t="str">
            <v>ООО "Соло"</v>
          </cell>
          <cell r="C924" t="str">
            <v>02-2002</v>
          </cell>
          <cell r="D924">
            <v>1</v>
          </cell>
          <cell r="E924">
            <v>647510</v>
          </cell>
          <cell r="F924">
            <v>647510</v>
          </cell>
          <cell r="G924">
            <v>37315</v>
          </cell>
          <cell r="H924">
            <v>37592</v>
          </cell>
          <cell r="I924">
            <v>38701</v>
          </cell>
          <cell r="J924" t="str">
            <v>по предъявлении, но не ранее 15.12.05</v>
          </cell>
        </row>
        <row r="925">
          <cell r="B925" t="str">
            <v>ООО "Соло" Total</v>
          </cell>
          <cell r="F925">
            <v>1567510</v>
          </cell>
        </row>
        <row r="926">
          <cell r="A926" t="str">
            <v>51506810990000054432</v>
          </cell>
          <cell r="B926" t="str">
            <v>ООО "Стрелец"</v>
          </cell>
          <cell r="C926" t="str">
            <v>03-2002</v>
          </cell>
          <cell r="D926">
            <v>1</v>
          </cell>
          <cell r="E926">
            <v>3094970</v>
          </cell>
          <cell r="F926">
            <v>3094970</v>
          </cell>
          <cell r="G926">
            <v>37462</v>
          </cell>
          <cell r="H926">
            <v>37655</v>
          </cell>
          <cell r="I926">
            <v>38543</v>
          </cell>
          <cell r="J926" t="str">
            <v>по пред., но не ранее 10.07.2005</v>
          </cell>
        </row>
        <row r="927">
          <cell r="A927" t="str">
            <v>51506810990000054432</v>
          </cell>
          <cell r="B927" t="str">
            <v>ООО "Стрелец"</v>
          </cell>
          <cell r="C927" t="str">
            <v>04-2001</v>
          </cell>
          <cell r="D927">
            <v>1</v>
          </cell>
          <cell r="E927">
            <v>935000</v>
          </cell>
          <cell r="F927">
            <v>935000</v>
          </cell>
          <cell r="G927">
            <v>37252</v>
          </cell>
          <cell r="H927">
            <v>37655</v>
          </cell>
          <cell r="I927">
            <v>38341</v>
          </cell>
          <cell r="J927" t="str">
            <v>по предъявлении, но не ранее 20.12.04</v>
          </cell>
        </row>
        <row r="928">
          <cell r="B928" t="str">
            <v>ООО "Стрелец" Total</v>
          </cell>
          <cell r="F928">
            <v>4029970</v>
          </cell>
        </row>
        <row r="929">
          <cell r="A929" t="str">
            <v>51503810833000044528</v>
          </cell>
          <cell r="B929" t="str">
            <v>ООО "Тантал"</v>
          </cell>
          <cell r="C929" t="str">
            <v>06-2002</v>
          </cell>
          <cell r="D929">
            <v>1</v>
          </cell>
          <cell r="E929">
            <v>6300000</v>
          </cell>
          <cell r="F929">
            <v>6300000</v>
          </cell>
          <cell r="G929">
            <v>37336</v>
          </cell>
          <cell r="H929">
            <v>37655</v>
          </cell>
          <cell r="I929">
            <v>37702</v>
          </cell>
          <cell r="J929" t="str">
            <v>по предъявлении, но не ранее 22.03.03</v>
          </cell>
        </row>
        <row r="930">
          <cell r="A930" t="str">
            <v>51503810833000044528</v>
          </cell>
          <cell r="B930" t="str">
            <v>ООО "Тантал"</v>
          </cell>
          <cell r="C930" t="str">
            <v>07-2002</v>
          </cell>
          <cell r="D930">
            <v>1</v>
          </cell>
          <cell r="E930">
            <v>13872958.369999999</v>
          </cell>
          <cell r="F930">
            <v>13872958.369999999</v>
          </cell>
          <cell r="G930">
            <v>37369</v>
          </cell>
          <cell r="H930">
            <v>37655</v>
          </cell>
          <cell r="I930">
            <v>37734</v>
          </cell>
          <cell r="J930" t="str">
            <v>по предъявлении, но не ранее 23.04.03</v>
          </cell>
        </row>
        <row r="931">
          <cell r="A931" t="str">
            <v>51506810590000054528</v>
          </cell>
          <cell r="B931" t="str">
            <v>ООО "Тантал"</v>
          </cell>
          <cell r="C931" t="str">
            <v>29-2002</v>
          </cell>
          <cell r="D931">
            <v>1</v>
          </cell>
          <cell r="E931">
            <v>4750905</v>
          </cell>
          <cell r="F931">
            <v>4750905</v>
          </cell>
          <cell r="G931">
            <v>37550</v>
          </cell>
          <cell r="H931">
            <v>37655</v>
          </cell>
          <cell r="I931">
            <v>38280</v>
          </cell>
          <cell r="J931" t="str">
            <v>по пред., но не ранее 20.10.2004</v>
          </cell>
        </row>
        <row r="932">
          <cell r="A932" t="str">
            <v>51507810890000054528</v>
          </cell>
          <cell r="B932" t="str">
            <v>ООО "Тантал"</v>
          </cell>
          <cell r="C932" t="str">
            <v>31-2002</v>
          </cell>
          <cell r="D932">
            <v>1</v>
          </cell>
          <cell r="E932">
            <v>4761165</v>
          </cell>
          <cell r="F932">
            <v>4761165</v>
          </cell>
          <cell r="G932">
            <v>37554</v>
          </cell>
          <cell r="H932">
            <v>37655</v>
          </cell>
          <cell r="I932">
            <v>39015</v>
          </cell>
          <cell r="J932" t="str">
            <v>по пред., но не ранее 25.10.2006</v>
          </cell>
        </row>
        <row r="933">
          <cell r="B933" t="str">
            <v>ООО "Тантал" Total</v>
          </cell>
          <cell r="F933">
            <v>29685028.369999997</v>
          </cell>
        </row>
        <row r="934">
          <cell r="A934" t="str">
            <v>51507810690000054456</v>
          </cell>
          <cell r="B934" t="str">
            <v>ООО "Эдази"</v>
          </cell>
          <cell r="C934" t="str">
            <v>05-2002</v>
          </cell>
          <cell r="D934">
            <v>1</v>
          </cell>
          <cell r="E934">
            <v>120548</v>
          </cell>
          <cell r="F934">
            <v>120548</v>
          </cell>
          <cell r="G934">
            <v>37613</v>
          </cell>
          <cell r="H934">
            <v>37655</v>
          </cell>
          <cell r="I934">
            <v>39438</v>
          </cell>
          <cell r="J934" t="str">
            <v>по предъявлении, но не ранее 22.12.07</v>
          </cell>
        </row>
        <row r="935">
          <cell r="B935" t="str">
            <v>ООО "Эдази" Total</v>
          </cell>
          <cell r="F935">
            <v>120548</v>
          </cell>
        </row>
        <row r="938">
          <cell r="B938" t="str">
            <v>Grand Total</v>
          </cell>
          <cell r="F938">
            <v>432094335.89999974</v>
          </cell>
        </row>
      </sheetData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us"/>
      <sheetName val="Statutory movement"/>
      <sheetName val="Inflated discl"/>
      <sheetName val="Disclosure final"/>
      <sheetName val="Lead schedule"/>
      <sheetName val="Unadj P&amp;L"/>
      <sheetName val="Premises"/>
      <sheetName val="Equipment"/>
      <sheetName val="Intangible"/>
      <sheetName val="Disposals"/>
      <sheetName val="Indexes"/>
      <sheetName val="Tm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ланс2005"/>
      <sheetName val="Standing data"/>
      <sheetName val="Architecture"/>
      <sheetName val="Summary of controls"/>
      <sheetName val="..."/>
      <sheetName val="Notes"/>
      <sheetName val="Analytics"/>
      <sheetName val="Input all dates"/>
      <sheetName val="Cash flow preparation"/>
      <sheetName val="...."/>
      <sheetName val="accruals"/>
      <sheetName val="Off BS"/>
      <sheetName val="Source"/>
      <sheetName val="Recart BS"/>
      <sheetName val="Recart IS"/>
      <sheetName val="....."/>
      <sheetName val="Preliminary analytics"/>
      <sheetName val="Published RAS FS"/>
      <sheetName val="FS 2002 adjusted"/>
      <sheetName val="FS 2002 source"/>
      <sheetName val="......"/>
      <sheetName val="Summary of Due from banks"/>
      <sheetName val="Breakdown of Due from banks"/>
      <sheetName val="Summary of Loans and advances"/>
      <sheetName val="Breakdown of Loans and advances"/>
      <sheetName val="Summary of Trading securities"/>
      <sheetName val="Breakdown of Trading securities"/>
      <sheetName val="Summary of Inv securities AFS"/>
      <sheetName val="Breakdown of Inv securities AFS"/>
      <sheetName val="Summary of Inv securities HTM"/>
      <sheetName val="Breakdown of Inv securities HTM"/>
      <sheetName val="Summary of Due to other banks"/>
      <sheetName val="Breakdown of Due to other banks"/>
      <sheetName val="Summary of Customer accounts"/>
      <sheetName val="Breakdown of Customer accounts"/>
      <sheetName val="Summary of Securities issued"/>
      <sheetName val="Breakdown of Securities issued"/>
      <sheetName val="Summary of Other borrowings"/>
      <sheetName val="Breakdown of Other borrowings"/>
      <sheetName val="SA"/>
    </sheetNames>
    <sheetDataSet>
      <sheetData sheetId="0"/>
      <sheetData sheetId="1" refreshError="1">
        <row r="1">
          <cell r="B1" t="str">
            <v>Bank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  <sheetName val="Таблицы"/>
      <sheetName val="ДенПотоки"/>
      <sheetName val="Неравномерно"/>
      <sheetName val="Равномерно"/>
      <sheetName val="ДенПотокиРавн"/>
      <sheetName val="ДосрочноНер"/>
      <sheetName val="ДосрочноРавн"/>
    </sheetNames>
    <sheetDataSet>
      <sheetData sheetId="0"/>
      <sheetData sheetId="1">
        <row r="1">
          <cell r="Z1">
            <v>0.18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1"/>
      <sheetName val="Total2"/>
      <sheetName val="Total3"/>
      <sheetName val="Risk"/>
      <sheetName val="NIL"/>
      <sheetName val="FI"/>
      <sheetName val="K"/>
      <sheetName val="Supporting"/>
      <sheetName val="ToPay"/>
      <sheetName val="VAT"/>
      <sheetName val="Rate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>
            <v>738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UnadjBS"/>
      <sheetName val="UnadjPL"/>
      <sheetName val="RecatBS"/>
      <sheetName val="RecatPL"/>
      <sheetName val="Adjustments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  <sheetName val="PL_detailed"/>
      <sheetName val="PL_USD"/>
      <sheetName val="Sheet3"/>
      <sheetName val="Source BS"/>
      <sheetName val="Source P&amp;L"/>
      <sheetName val="Unadj BS"/>
      <sheetName val="Unadj P&amp;L"/>
      <sheetName val="Unadj Off BS"/>
      <sheetName val="Recat BS"/>
      <sheetName val="Recat PL"/>
      <sheetName val="Investments restmnt"/>
      <sheetName val="IAS_BS_graph"/>
      <sheetName val="IAS_PL_graph"/>
      <sheetName val="Published BS"/>
      <sheetName val="Published PL"/>
      <sheetName val="Reconciliation"/>
      <sheetName val="BoEs purchased"/>
      <sheetName val="securities"/>
      <sheetName val="other invest"/>
      <sheetName val="Custaccounts"/>
      <sheetName val="SecIssued"/>
      <sheetName val="Investments restatement"/>
      <sheetName val="DT summary"/>
      <sheetName val="Treasury Shares "/>
      <sheetName val="Inflation"/>
      <sheetName val="д-р 9 м-в 2005"/>
      <sheetName val="IAS_5"/>
      <sheetName val="Лист4"/>
      <sheetName val="Лист1"/>
      <sheetName val="база основная"/>
      <sheetName val="$"/>
      <sheetName val="векселя в обращении"/>
      <sheetName val="Лист2"/>
      <sheetName val="реестр домиц. векселей"/>
      <sheetName val="реестр от 06-02-02"/>
      <sheetName val="сводная"/>
      <sheetName val="реестр от 07-03-02"/>
      <sheetName val="табл 18 для ПРАЙСА"/>
      <sheetName val="табл 18 для ПРАЙСА на 01-01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nding data"/>
      <sheetName val="Rates"/>
      <sheetName val="..."/>
      <sheetName val="Reconciliation of RE"/>
      <sheetName val="Final segmental Notes"/>
      <sheetName val="FS 2002 source"/>
      <sheetName val="Notes"/>
      <sheetName val="...."/>
      <sheetName val="Consolidation"/>
      <sheetName val="Intercompany netting"/>
      <sheetName val="Acquis_Gamma"/>
      <sheetName val="Cash flow preparation"/>
      <sheetName val="FX for cashflow"/>
      <sheetName val="Consolidated FA&amp;op lease Note"/>
      <sheetName val="Consolidated Movement in AFS"/>
      <sheetName val="Consolidated segmental"/>
    </sheetNames>
    <sheetDataSet>
      <sheetData sheetId="0" refreshError="1">
        <row r="2">
          <cell r="B2" t="str">
            <v>31 December 2003</v>
          </cell>
        </row>
        <row r="4">
          <cell r="B4" t="str">
            <v>Year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adjBS"/>
      <sheetName val="USER GUIDE"/>
      <sheetName val="UnadjPL"/>
      <sheetName val="RecatBS"/>
      <sheetName val="RecatPL"/>
      <sheetName val="Adjustments"/>
      <sheetName val="IAS_BS"/>
      <sheetName val="IAS_PL"/>
      <sheetName val="Cash Flow preparation"/>
      <sheetName val="Cash flow final"/>
      <sheetName val="Cash"/>
      <sheetName val="PrecMetals"/>
      <sheetName val="Loans&amp;Adv"/>
      <sheetName val="BankLoans"/>
      <sheetName val="Invest"/>
      <sheetName val="FA"/>
      <sheetName val="OA"/>
      <sheetName val="Deposits"/>
      <sheetName val="BankDeposit"/>
      <sheetName val="OL"/>
      <sheetName val="Capital"/>
      <sheetName val="Reserves"/>
      <sheetName val="Source BS"/>
      <sheetName val="Source P&amp;L"/>
      <sheetName val="Unadj BS"/>
      <sheetName val="Unadj P&amp;L"/>
      <sheetName val="Unadj Off BS"/>
      <sheetName val="Recat BS"/>
      <sheetName val="Recat PL"/>
      <sheetName val="Investments restmnt"/>
      <sheetName val="IAS_BS_graph"/>
      <sheetName val="IAS_PL_graph"/>
      <sheetName val="Published BS"/>
      <sheetName val="Published PL"/>
      <sheetName val="Reconciliation"/>
      <sheetName val="BoEs purchased"/>
      <sheetName val="securities"/>
      <sheetName val="other invest"/>
      <sheetName val="Custaccounts"/>
      <sheetName val="SecIssued"/>
      <sheetName val="Investments restatement"/>
      <sheetName val="DT summary"/>
      <sheetName val="Treasury Shares "/>
      <sheetName val="Inflation"/>
      <sheetName val="PL_detailed"/>
      <sheetName val="PL_USD"/>
      <sheetName val="Sheet3"/>
      <sheetName val="IAS_5"/>
      <sheetName val="д-р 9 м-в 2005"/>
      <sheetName val="Лист4"/>
      <sheetName val="Лист1"/>
      <sheetName val="база основная"/>
      <sheetName val="$"/>
      <sheetName val="векселя в обращении"/>
      <sheetName val="Лист2"/>
      <sheetName val="реестр домиц. векселей"/>
      <sheetName val="реестр от 06-02-02"/>
      <sheetName val="сводная"/>
      <sheetName val="реестр от 07-03-02"/>
      <sheetName val="табл 18 для ПРАЙСА"/>
      <sheetName val="табл 18 для ПРАЙСА на 01-01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кселя"/>
      <sheetName val="Итог"/>
      <sheetName val="CURRLIST "/>
      <sheetName val="акции"/>
      <sheetName val="офз-оввз"/>
      <sheetName val="lifo260903"/>
    </sheetNames>
    <sheetDataSet>
      <sheetData sheetId="0" refreshError="1">
        <row r="2">
          <cell r="I2">
            <v>10833.333333333334</v>
          </cell>
        </row>
        <row r="3">
          <cell r="I3">
            <v>313650.04270462634</v>
          </cell>
        </row>
        <row r="4">
          <cell r="I4">
            <v>415505.36912751675</v>
          </cell>
        </row>
        <row r="5">
          <cell r="I5">
            <v>1038377.5250836121</v>
          </cell>
        </row>
        <row r="6">
          <cell r="I6">
            <v>518987.96666666667</v>
          </cell>
        </row>
        <row r="7">
          <cell r="I7">
            <v>518793.05647840531</v>
          </cell>
        </row>
        <row r="8">
          <cell r="I8">
            <v>1037189.8013245033</v>
          </cell>
        </row>
        <row r="9">
          <cell r="I9">
            <v>427171.42857142858</v>
          </cell>
        </row>
        <row r="10">
          <cell r="I10">
            <v>577775.77160493832</v>
          </cell>
        </row>
        <row r="11">
          <cell r="I11">
            <v>577546.15384615387</v>
          </cell>
        </row>
        <row r="12">
          <cell r="I12">
            <v>531617.7160493827</v>
          </cell>
        </row>
        <row r="13">
          <cell r="I13">
            <v>2067786.5671641792</v>
          </cell>
        </row>
        <row r="14">
          <cell r="I14">
            <v>167152.4347826087</v>
          </cell>
        </row>
        <row r="15">
          <cell r="I15">
            <v>556734.63976945251</v>
          </cell>
        </row>
        <row r="16">
          <cell r="I16">
            <v>547945.68713450292</v>
          </cell>
        </row>
        <row r="17">
          <cell r="I17">
            <v>1272307.5842696629</v>
          </cell>
        </row>
        <row r="18">
          <cell r="I18">
            <v>1258772.4928366763</v>
          </cell>
        </row>
        <row r="19">
          <cell r="I19">
            <v>101232.6050420168</v>
          </cell>
        </row>
        <row r="20">
          <cell r="I20">
            <v>505404.84764542937</v>
          </cell>
        </row>
        <row r="21">
          <cell r="I21">
            <v>1029048.5538461539</v>
          </cell>
        </row>
        <row r="22">
          <cell r="I22">
            <v>2914197.5806451612</v>
          </cell>
        </row>
        <row r="23">
          <cell r="I23">
            <v>198587.57062146891</v>
          </cell>
        </row>
        <row r="24">
          <cell r="I24">
            <v>1546818.8524590165</v>
          </cell>
        </row>
        <row r="25">
          <cell r="I25">
            <v>140114.11764705883</v>
          </cell>
        </row>
        <row r="26">
          <cell r="I26">
            <v>94170.143540669858</v>
          </cell>
        </row>
        <row r="27">
          <cell r="I27">
            <v>2087780.9756948242</v>
          </cell>
        </row>
        <row r="28">
          <cell r="I28">
            <v>4047847.9605566976</v>
          </cell>
        </row>
        <row r="29">
          <cell r="I29">
            <v>117901.22448979592</v>
          </cell>
        </row>
        <row r="30">
          <cell r="I30">
            <v>194656.3290888975</v>
          </cell>
        </row>
        <row r="31">
          <cell r="I31">
            <v>436362.14285714284</v>
          </cell>
        </row>
        <row r="32">
          <cell r="I32">
            <v>1282995.4751131223</v>
          </cell>
        </row>
        <row r="33">
          <cell r="I33">
            <v>540450.70663811557</v>
          </cell>
        </row>
        <row r="34">
          <cell r="I34">
            <v>715241.37931034481</v>
          </cell>
        </row>
        <row r="35">
          <cell r="I35">
            <v>144321.97607655503</v>
          </cell>
        </row>
        <row r="36">
          <cell r="I36">
            <v>1433347.5808936825</v>
          </cell>
        </row>
        <row r="37">
          <cell r="I37">
            <v>553364.39267886861</v>
          </cell>
        </row>
        <row r="38">
          <cell r="I38">
            <v>276849.83606557379</v>
          </cell>
        </row>
        <row r="39">
          <cell r="I39">
            <v>83458.055999999997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Expenses 2006"/>
      <sheetName val="BS 2006"/>
      <sheetName val="Reconciliation"/>
      <sheetName val="PnL"/>
      <sheetName val="DT calc 2005"/>
      <sheetName val="S 2006"/>
      <sheetName val="CashFlow"/>
      <sheetName val="51"/>
      <sheetName val="Займы-cash"/>
      <sheetName val="66.3"/>
      <sheetName val="Анализ cash"/>
      <sheetName val="дебиторка"/>
      <sheetName val="авансы"/>
      <sheetName val="Сравнение"/>
      <sheetName val="Crossed LP and AP"/>
      <sheetName val="Compare LPvsAP"/>
      <sheetName val="Net debts"/>
      <sheetName val="Summary"/>
      <sheetName val="Loans discounting"/>
      <sheetName val="ОС"/>
      <sheetName val="Cars for sale"/>
      <sheetName val="Total"/>
      <sheetName val="62-1-1"/>
      <sheetName val="Current vs NonCurrent"/>
      <sheetName val="97-2"/>
      <sheetName val="NIL 1Q 2005"/>
      <sheetName val="Assets held for sale 1Q 2005"/>
      <sheetName val="сч26"/>
      <sheetName val="сч91_4old"/>
      <sheetName val="сч91_1_2"/>
      <sheetName val="сч91_1_4"/>
      <sheetName val="сч91_1_1"/>
      <sheetName val="Сч20затраты"/>
      <sheetName val="Проценты"/>
      <sheetName val="Займы"/>
      <sheetName val="Портфель"/>
      <sheetName val="СрКурс"/>
      <sheetName val="% займ Кельвин"/>
      <sheetName val="Страховые случа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"/>
      <sheetName val="PnL"/>
      <sheetName val="CF"/>
      <sheetName val="Trial"/>
      <sheetName val="Mapping"/>
      <sheetName val="Pivot"/>
      <sheetName val="RAS Trial"/>
      <sheetName val="Сверка счетов РАП и ГАА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J5" t="str">
            <v>Соответствие</v>
          </cell>
          <cell r="K5" t="str">
            <v>GAAP Group</v>
          </cell>
        </row>
        <row r="6">
          <cell r="J6">
            <v>1610</v>
          </cell>
          <cell r="K6" t="str">
            <v>Property and equipment, net</v>
          </cell>
        </row>
        <row r="7">
          <cell r="J7">
            <v>1630</v>
          </cell>
          <cell r="K7" t="str">
            <v>Property and equipment, net</v>
          </cell>
        </row>
        <row r="8">
          <cell r="K8" t="str">
            <v>Net investment in direct financing leases</v>
          </cell>
        </row>
        <row r="9">
          <cell r="J9">
            <v>1615</v>
          </cell>
          <cell r="K9" t="str">
            <v>Other assets</v>
          </cell>
        </row>
        <row r="10">
          <cell r="K10" t="str">
            <v>Net investment in direct financing leases</v>
          </cell>
        </row>
        <row r="11">
          <cell r="K11" t="str">
            <v>Property and equipment, net</v>
          </cell>
        </row>
        <row r="12">
          <cell r="K12" t="str">
            <v>Property and equipment, net</v>
          </cell>
        </row>
        <row r="13">
          <cell r="J13">
            <v>1610</v>
          </cell>
          <cell r="K13" t="str">
            <v>Property and equipment, net</v>
          </cell>
        </row>
        <row r="14">
          <cell r="J14">
            <v>1590</v>
          </cell>
          <cell r="K14" t="str">
            <v>Equipment purchased for leasing purposes</v>
          </cell>
        </row>
        <row r="15">
          <cell r="J15">
            <v>1591</v>
          </cell>
          <cell r="K15" t="str">
            <v>Equipment purchased for leasing purposes</v>
          </cell>
        </row>
        <row r="16">
          <cell r="K16" t="str">
            <v>DTA</v>
          </cell>
        </row>
        <row r="17">
          <cell r="J17">
            <v>1260</v>
          </cell>
          <cell r="K17" t="str">
            <v>Other Assets</v>
          </cell>
        </row>
        <row r="18">
          <cell r="J18">
            <v>1260</v>
          </cell>
          <cell r="K18" t="str">
            <v>Other Assets</v>
          </cell>
        </row>
        <row r="19">
          <cell r="J19">
            <v>1215</v>
          </cell>
          <cell r="K19" t="str">
            <v>Other Assets</v>
          </cell>
        </row>
        <row r="20">
          <cell r="J20">
            <v>1260</v>
          </cell>
          <cell r="K20" t="str">
            <v>Other Assets</v>
          </cell>
        </row>
        <row r="21">
          <cell r="J21">
            <v>1131</v>
          </cell>
          <cell r="K21" t="str">
            <v>VAT recoverable</v>
          </cell>
        </row>
        <row r="22">
          <cell r="J22">
            <v>1133</v>
          </cell>
          <cell r="K22" t="str">
            <v>VAT recoverable</v>
          </cell>
        </row>
        <row r="23">
          <cell r="J23">
            <v>1135</v>
          </cell>
          <cell r="K23" t="str">
            <v>VAT recoverable</v>
          </cell>
        </row>
        <row r="24">
          <cell r="J24">
            <v>1134</v>
          </cell>
          <cell r="K24" t="str">
            <v>VAT recoverable</v>
          </cell>
        </row>
        <row r="25">
          <cell r="J25" t="str">
            <v xml:space="preserve"> </v>
          </cell>
          <cell r="K25" t="str">
            <v>Retained earnings</v>
          </cell>
        </row>
        <row r="26">
          <cell r="J26" t="str">
            <v xml:space="preserve"> </v>
          </cell>
          <cell r="K26" t="str">
            <v>Retained earnings</v>
          </cell>
        </row>
        <row r="27">
          <cell r="J27" t="str">
            <v xml:space="preserve"> </v>
          </cell>
          <cell r="K27" t="str">
            <v>Retained earnings</v>
          </cell>
        </row>
        <row r="28">
          <cell r="J28" t="str">
            <v xml:space="preserve"> </v>
          </cell>
          <cell r="K28" t="str">
            <v>Retained earnings</v>
          </cell>
        </row>
        <row r="29">
          <cell r="J29">
            <v>1011</v>
          </cell>
          <cell r="K29" t="str">
            <v>Cash and cash equivalents</v>
          </cell>
        </row>
        <row r="30">
          <cell r="J30">
            <v>1020</v>
          </cell>
          <cell r="K30" t="str">
            <v>Cash and cash equivalents</v>
          </cell>
        </row>
        <row r="31">
          <cell r="J31">
            <v>1041</v>
          </cell>
          <cell r="K31" t="str">
            <v>Cash and cash equivalents</v>
          </cell>
        </row>
        <row r="32">
          <cell r="J32">
            <v>1320</v>
          </cell>
          <cell r="K32" t="str">
            <v>Other Assets</v>
          </cell>
        </row>
        <row r="34">
          <cell r="J34">
            <v>2011</v>
          </cell>
          <cell r="K34" t="str">
            <v>Advances paid to suppliers</v>
          </cell>
        </row>
        <row r="35">
          <cell r="J35">
            <v>2012</v>
          </cell>
          <cell r="K35" t="str">
            <v>Advances paid to suppliers</v>
          </cell>
        </row>
        <row r="36">
          <cell r="J36">
            <v>2021</v>
          </cell>
          <cell r="K36" t="str">
            <v>Advances paid to suppliers</v>
          </cell>
        </row>
        <row r="37">
          <cell r="J37">
            <v>2023</v>
          </cell>
          <cell r="K37" t="str">
            <v>Advances paid to suppliers</v>
          </cell>
        </row>
        <row r="38">
          <cell r="J38">
            <v>2015</v>
          </cell>
          <cell r="K38" t="str">
            <v>Advances paid to suppliers</v>
          </cell>
        </row>
        <row r="39">
          <cell r="J39">
            <v>2012</v>
          </cell>
          <cell r="K39" t="str">
            <v>Advances paid to suppliers</v>
          </cell>
        </row>
        <row r="40">
          <cell r="J40">
            <v>1105</v>
          </cell>
          <cell r="K40" t="str">
            <v>Net investment in direct financing leases</v>
          </cell>
        </row>
        <row r="41">
          <cell r="J41">
            <v>1113</v>
          </cell>
          <cell r="K41" t="str">
            <v>Net investment in direct financing leases</v>
          </cell>
        </row>
        <row r="42">
          <cell r="J42">
            <v>1105</v>
          </cell>
          <cell r="K42" t="str">
            <v>Net investment in direct financing leases</v>
          </cell>
        </row>
        <row r="43">
          <cell r="J43">
            <v>1182</v>
          </cell>
          <cell r="K43" t="str">
            <v>Other Assets</v>
          </cell>
        </row>
        <row r="45">
          <cell r="J45">
            <v>1185</v>
          </cell>
          <cell r="K45" t="str">
            <v>Net investment in direct financing leases</v>
          </cell>
        </row>
        <row r="46">
          <cell r="J46">
            <v>1510</v>
          </cell>
          <cell r="K46" t="str">
            <v>Net investment in direct financing leases</v>
          </cell>
        </row>
        <row r="47">
          <cell r="J47">
            <v>1187</v>
          </cell>
          <cell r="K47" t="str">
            <v>Net investment in direct financing leases</v>
          </cell>
        </row>
        <row r="48">
          <cell r="J48">
            <v>1511</v>
          </cell>
          <cell r="K48" t="str">
            <v>Net investment in direct financing leases</v>
          </cell>
        </row>
        <row r="49">
          <cell r="J49">
            <v>1187</v>
          </cell>
          <cell r="K49" t="str">
            <v>Net investment in direct financing leases</v>
          </cell>
        </row>
        <row r="50">
          <cell r="J50">
            <v>1511</v>
          </cell>
          <cell r="K50" t="str">
            <v>Net investment in direct financing leases</v>
          </cell>
        </row>
        <row r="51">
          <cell r="J51">
            <v>1112</v>
          </cell>
          <cell r="K51" t="str">
            <v>Advances received</v>
          </cell>
        </row>
        <row r="52">
          <cell r="J52">
            <v>1109</v>
          </cell>
          <cell r="K52" t="str">
            <v>Advances received</v>
          </cell>
        </row>
        <row r="54">
          <cell r="J54">
            <v>2441</v>
          </cell>
          <cell r="K54" t="str">
            <v>Advances received</v>
          </cell>
        </row>
        <row r="55">
          <cell r="J55">
            <v>2442</v>
          </cell>
          <cell r="K55" t="str">
            <v>Advances received</v>
          </cell>
        </row>
        <row r="56">
          <cell r="J56">
            <v>2441</v>
          </cell>
          <cell r="K56" t="str">
            <v>Advances received</v>
          </cell>
        </row>
        <row r="57">
          <cell r="J57">
            <v>2442</v>
          </cell>
          <cell r="K57" t="str">
            <v>Advances received</v>
          </cell>
        </row>
        <row r="58">
          <cell r="J58">
            <v>2444</v>
          </cell>
          <cell r="K58" t="str">
            <v>Advances received</v>
          </cell>
        </row>
        <row r="59">
          <cell r="J59">
            <v>2444</v>
          </cell>
          <cell r="K59" t="str">
            <v>Advances received</v>
          </cell>
        </row>
        <row r="60">
          <cell r="J60">
            <v>2448</v>
          </cell>
          <cell r="K60" t="str">
            <v>Advances received</v>
          </cell>
        </row>
        <row r="61">
          <cell r="J61">
            <v>2142</v>
          </cell>
          <cell r="K61" t="str">
            <v>Borrowings</v>
          </cell>
        </row>
        <row r="62">
          <cell r="J62">
            <v>2415</v>
          </cell>
          <cell r="K62" t="str">
            <v>Other Liabilities</v>
          </cell>
        </row>
        <row r="63">
          <cell r="J63">
            <v>2610</v>
          </cell>
          <cell r="K63" t="str">
            <v>Borrowings</v>
          </cell>
        </row>
        <row r="64">
          <cell r="J64">
            <v>2410</v>
          </cell>
          <cell r="K64" t="str">
            <v>Other Liabilities</v>
          </cell>
        </row>
        <row r="65">
          <cell r="J65">
            <v>2599</v>
          </cell>
          <cell r="K65" t="str">
            <v>Other Liabilities</v>
          </cell>
        </row>
        <row r="66">
          <cell r="J66">
            <v>2621</v>
          </cell>
          <cell r="K66" t="str">
            <v>Borrowings</v>
          </cell>
        </row>
        <row r="67">
          <cell r="J67">
            <v>2620</v>
          </cell>
          <cell r="K67" t="str">
            <v>Borrowings</v>
          </cell>
        </row>
        <row r="68">
          <cell r="J68">
            <v>2410</v>
          </cell>
          <cell r="K68" t="str">
            <v>Other Liabilities</v>
          </cell>
        </row>
        <row r="69">
          <cell r="J69">
            <v>2612</v>
          </cell>
          <cell r="K69" t="str">
            <v>Borrowings</v>
          </cell>
        </row>
        <row r="70">
          <cell r="J70">
            <v>2412</v>
          </cell>
          <cell r="K70" t="str">
            <v>Other Liabilities</v>
          </cell>
        </row>
        <row r="71">
          <cell r="J71">
            <v>2461</v>
          </cell>
          <cell r="K71" t="str">
            <v>Other Assets</v>
          </cell>
        </row>
        <row r="72">
          <cell r="J72">
            <v>2462</v>
          </cell>
          <cell r="K72" t="str">
            <v>VAT recoverable</v>
          </cell>
        </row>
        <row r="73">
          <cell r="J73">
            <v>2477</v>
          </cell>
          <cell r="K73" t="str">
            <v>Other Assets</v>
          </cell>
        </row>
        <row r="74">
          <cell r="J74">
            <v>2477</v>
          </cell>
          <cell r="K74" t="str">
            <v>Other Assets</v>
          </cell>
        </row>
        <row r="75">
          <cell r="J75">
            <v>2465</v>
          </cell>
          <cell r="K75" t="str">
            <v>Other Assets</v>
          </cell>
        </row>
        <row r="76">
          <cell r="J76">
            <v>2466</v>
          </cell>
          <cell r="K76" t="str">
            <v>Other Assets</v>
          </cell>
        </row>
        <row r="77">
          <cell r="J77">
            <v>2467</v>
          </cell>
          <cell r="K77" t="str">
            <v>Other Assets</v>
          </cell>
        </row>
        <row r="78">
          <cell r="J78">
            <v>2468</v>
          </cell>
          <cell r="K78" t="str">
            <v>Other Assets</v>
          </cell>
        </row>
        <row r="79">
          <cell r="J79">
            <v>2454</v>
          </cell>
          <cell r="K79" t="str">
            <v>Other Liabilities</v>
          </cell>
        </row>
        <row r="80">
          <cell r="J80">
            <v>2451</v>
          </cell>
          <cell r="K80" t="str">
            <v>Other Assets</v>
          </cell>
        </row>
        <row r="81">
          <cell r="J81">
            <v>2453</v>
          </cell>
          <cell r="K81" t="str">
            <v>Other Assets</v>
          </cell>
        </row>
        <row r="82">
          <cell r="J82">
            <v>2472</v>
          </cell>
          <cell r="K82" t="str">
            <v>Other Assets</v>
          </cell>
        </row>
        <row r="84">
          <cell r="J84">
            <v>2469</v>
          </cell>
          <cell r="K84" t="str">
            <v>Other Liabilities</v>
          </cell>
        </row>
        <row r="85">
          <cell r="J85">
            <v>2481</v>
          </cell>
          <cell r="K85" t="str">
            <v>Other Liabilities</v>
          </cell>
        </row>
        <row r="86">
          <cell r="J86">
            <v>2482</v>
          </cell>
          <cell r="K86" t="str">
            <v>Other Assets</v>
          </cell>
        </row>
        <row r="87">
          <cell r="J87">
            <v>2483</v>
          </cell>
          <cell r="K87" t="str">
            <v>Other Liabilities</v>
          </cell>
        </row>
        <row r="88">
          <cell r="J88">
            <v>2210</v>
          </cell>
          <cell r="K88" t="str">
            <v>Other Liabilities</v>
          </cell>
        </row>
        <row r="89">
          <cell r="J89">
            <v>1142</v>
          </cell>
          <cell r="K89" t="str">
            <v>Other Assets</v>
          </cell>
        </row>
        <row r="90">
          <cell r="J90">
            <v>1144</v>
          </cell>
          <cell r="K90" t="str">
            <v>Other Assets</v>
          </cell>
        </row>
        <row r="91">
          <cell r="J91">
            <v>1144</v>
          </cell>
          <cell r="K91" t="str">
            <v>Other Assets</v>
          </cell>
        </row>
        <row r="92">
          <cell r="J92">
            <v>2421</v>
          </cell>
          <cell r="K92" t="str">
            <v>Other Assets</v>
          </cell>
        </row>
        <row r="93">
          <cell r="J93">
            <v>1332</v>
          </cell>
          <cell r="K93" t="str">
            <v>Other Assets</v>
          </cell>
        </row>
        <row r="94">
          <cell r="J94">
            <v>1117</v>
          </cell>
          <cell r="K94" t="str">
            <v>Other Assets</v>
          </cell>
        </row>
        <row r="95">
          <cell r="J95">
            <v>1118</v>
          </cell>
          <cell r="K95" t="str">
            <v>Other Liabilities</v>
          </cell>
        </row>
        <row r="97">
          <cell r="J97">
            <v>1119</v>
          </cell>
          <cell r="K97" t="str">
            <v>Other Assets</v>
          </cell>
        </row>
        <row r="98">
          <cell r="J98">
            <v>2490</v>
          </cell>
          <cell r="K98" t="str">
            <v>Net investment in direct financing leases</v>
          </cell>
        </row>
        <row r="99">
          <cell r="J99">
            <v>2492</v>
          </cell>
          <cell r="K99" t="str">
            <v>Net investment in direct financing leases</v>
          </cell>
        </row>
        <row r="100">
          <cell r="J100">
            <v>2491</v>
          </cell>
          <cell r="K100" t="str">
            <v>Net investment in direct financing leases</v>
          </cell>
        </row>
        <row r="101">
          <cell r="J101">
            <v>1138</v>
          </cell>
          <cell r="K101" t="str">
            <v>Advances received</v>
          </cell>
        </row>
        <row r="102">
          <cell r="J102">
            <v>1139</v>
          </cell>
          <cell r="K102" t="str">
            <v>Advances received</v>
          </cell>
        </row>
        <row r="103">
          <cell r="J103">
            <v>1129</v>
          </cell>
          <cell r="K103" t="str">
            <v>Advances received</v>
          </cell>
        </row>
        <row r="104">
          <cell r="J104">
            <v>1138</v>
          </cell>
          <cell r="K104" t="str">
            <v>Advances received</v>
          </cell>
        </row>
        <row r="105">
          <cell r="J105">
            <v>1126</v>
          </cell>
          <cell r="K105" t="str">
            <v>Advances received</v>
          </cell>
        </row>
        <row r="106">
          <cell r="J106">
            <v>1138</v>
          </cell>
          <cell r="K106" t="str">
            <v>Advances received</v>
          </cell>
        </row>
        <row r="107">
          <cell r="J107">
            <v>1126</v>
          </cell>
          <cell r="K107" t="str">
            <v>Advances received</v>
          </cell>
        </row>
        <row r="108">
          <cell r="J108">
            <v>1128</v>
          </cell>
          <cell r="K108" t="str">
            <v>Advances received</v>
          </cell>
        </row>
        <row r="110">
          <cell r="K110" t="str">
            <v>DTL</v>
          </cell>
        </row>
        <row r="111">
          <cell r="J111">
            <v>3100</v>
          </cell>
          <cell r="K111" t="str">
            <v>Share capital</v>
          </cell>
        </row>
        <row r="112">
          <cell r="K112" t="str">
            <v>Additional paid-in capital</v>
          </cell>
        </row>
        <row r="113">
          <cell r="K113" t="str">
            <v>Additional paid-in capital</v>
          </cell>
        </row>
        <row r="114">
          <cell r="K114" t="str">
            <v>Retained earnings</v>
          </cell>
        </row>
        <row r="115">
          <cell r="J115">
            <v>4110</v>
          </cell>
          <cell r="K115" t="str">
            <v>Retained earnings</v>
          </cell>
        </row>
        <row r="116">
          <cell r="J116">
            <v>4410</v>
          </cell>
          <cell r="K116" t="str">
            <v>Retained earnings</v>
          </cell>
        </row>
        <row r="117">
          <cell r="J117">
            <v>4210</v>
          </cell>
          <cell r="K117" t="str">
            <v>Retained earnings</v>
          </cell>
        </row>
        <row r="118">
          <cell r="K118" t="str">
            <v>Retained earnings</v>
          </cell>
        </row>
        <row r="119">
          <cell r="J119">
            <v>4905</v>
          </cell>
          <cell r="K119" t="str">
            <v>Retained earnings</v>
          </cell>
        </row>
        <row r="120">
          <cell r="J120">
            <v>4110</v>
          </cell>
          <cell r="K120" t="str">
            <v>Retained earnings</v>
          </cell>
        </row>
        <row r="121">
          <cell r="J121">
            <v>4410</v>
          </cell>
          <cell r="K121" t="str">
            <v>Retained earnings</v>
          </cell>
        </row>
        <row r="122">
          <cell r="J122">
            <v>4210</v>
          </cell>
          <cell r="K122" t="str">
            <v>Retained earnings</v>
          </cell>
        </row>
        <row r="123">
          <cell r="K123" t="str">
            <v>Retained earnings</v>
          </cell>
        </row>
        <row r="124">
          <cell r="J124">
            <v>4905</v>
          </cell>
          <cell r="K124" t="str">
            <v>Retained earnings</v>
          </cell>
        </row>
        <row r="125">
          <cell r="J125">
            <v>8110</v>
          </cell>
          <cell r="K125" t="str">
            <v>Retained earnings</v>
          </cell>
        </row>
        <row r="126">
          <cell r="J126">
            <v>8110</v>
          </cell>
          <cell r="K126" t="str">
            <v>Retained earnings</v>
          </cell>
        </row>
        <row r="127">
          <cell r="J127">
            <v>8110</v>
          </cell>
          <cell r="K127" t="str">
            <v>Retained earnings</v>
          </cell>
        </row>
        <row r="128">
          <cell r="J128">
            <v>8115</v>
          </cell>
          <cell r="K128" t="str">
            <v>Retained earnings</v>
          </cell>
        </row>
        <row r="129">
          <cell r="J129">
            <v>8115</v>
          </cell>
          <cell r="K129" t="str">
            <v>Retained earnings</v>
          </cell>
        </row>
        <row r="130">
          <cell r="J130">
            <v>8115</v>
          </cell>
          <cell r="K130" t="str">
            <v>Retained earnings</v>
          </cell>
        </row>
        <row r="131">
          <cell r="J131">
            <v>8200</v>
          </cell>
          <cell r="K131" t="str">
            <v>Retained earnings</v>
          </cell>
        </row>
        <row r="132">
          <cell r="J132">
            <v>8121</v>
          </cell>
          <cell r="K132" t="str">
            <v>Retained earnings</v>
          </cell>
        </row>
        <row r="133">
          <cell r="J133">
            <v>8121</v>
          </cell>
          <cell r="K133" t="str">
            <v>Retained earnings</v>
          </cell>
        </row>
        <row r="134">
          <cell r="J134">
            <v>8121</v>
          </cell>
          <cell r="K134" t="str">
            <v>Retained earnings</v>
          </cell>
        </row>
        <row r="135">
          <cell r="K135" t="str">
            <v>Retained earnings</v>
          </cell>
        </row>
        <row r="136">
          <cell r="J136" t="str">
            <v xml:space="preserve"> </v>
          </cell>
          <cell r="K136" t="str">
            <v>Retained earnings</v>
          </cell>
        </row>
        <row r="137">
          <cell r="J137" t="str">
            <v xml:space="preserve"> </v>
          </cell>
          <cell r="K137" t="str">
            <v>Retained earnings</v>
          </cell>
        </row>
        <row r="138">
          <cell r="J138" t="str">
            <v xml:space="preserve"> </v>
          </cell>
          <cell r="K138" t="str">
            <v>Retained earnings</v>
          </cell>
        </row>
        <row r="139">
          <cell r="J139" t="str">
            <v xml:space="preserve"> </v>
          </cell>
          <cell r="K139" t="str">
            <v>Retained earnings</v>
          </cell>
        </row>
        <row r="140">
          <cell r="J140" t="str">
            <v xml:space="preserve"> </v>
          </cell>
          <cell r="K140" t="str">
            <v>Retained earnings</v>
          </cell>
        </row>
        <row r="141">
          <cell r="J141">
            <v>1425</v>
          </cell>
          <cell r="K141" t="str">
            <v>Other Assets</v>
          </cell>
        </row>
        <row r="143">
          <cell r="J143">
            <v>1301</v>
          </cell>
          <cell r="K143" t="str">
            <v>Other Assets</v>
          </cell>
        </row>
        <row r="144">
          <cell r="J144">
            <v>1425</v>
          </cell>
          <cell r="K144" t="str">
            <v>Other Assets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AS"/>
      <sheetName val="RecatBS"/>
      <sheetName val="Статьи баланса"/>
      <sheetName val="Справочник БС2-Статья"/>
      <sheetName val="O_BALANS"/>
      <sheetName val="TABL_DATA"/>
      <sheetName val="Tab_BS2"/>
    </sheetNames>
    <sheetDataSet>
      <sheetData sheetId="0"/>
      <sheetData sheetId="1"/>
      <sheetData sheetId="2" refreshError="1">
        <row r="1">
          <cell r="B1" t="str">
            <v>BS2</v>
          </cell>
          <cell r="C1" t="str">
            <v>NAME_RPT</v>
          </cell>
        </row>
        <row r="2">
          <cell r="B2">
            <v>10201</v>
          </cell>
          <cell r="C2" t="str">
            <v>П Уставный капитал акционерных банков, сформированный за счет обыкновенных акций, принадлежащих: Российской Федерации</v>
          </cell>
        </row>
        <row r="3">
          <cell r="B3">
            <v>10202</v>
          </cell>
          <cell r="C3" t="str">
            <v>П Уставный капитал акционерных банков, сформированный за счет обыкновенных акций, принадлежащих: субъектам Российской Федерации и местным органам власти</v>
          </cell>
        </row>
        <row r="4">
          <cell r="B4">
            <v>10203</v>
          </cell>
          <cell r="C4" t="str">
            <v>П Уставный капитал акционерных банков, сформированный за счет обыкновенных акций, принадлежащих: государственным предприятиям и организациям</v>
          </cell>
        </row>
        <row r="5">
          <cell r="B5">
            <v>10204</v>
          </cell>
          <cell r="C5" t="str">
            <v>П Уставный капитал акционерных банков, сформированный за счет обыкновенных акций, принадлежащих: негосударственным организациям</v>
          </cell>
        </row>
        <row r="6">
          <cell r="B6">
            <v>10205</v>
          </cell>
          <cell r="C6" t="str">
            <v>П Уставный капитал акционерных банков, сформированный за счет обыкновенных акций, принадлежащих: физическим лицам</v>
          </cell>
        </row>
        <row r="7">
          <cell r="B7">
            <v>10206</v>
          </cell>
          <cell r="C7" t="str">
            <v>П Уставный капитал акционерных банков, сформированный за счет обыкновенных акций, принадлежащих: нерезидентам</v>
          </cell>
        </row>
        <row r="8">
          <cell r="B8">
            <v>10301</v>
          </cell>
          <cell r="C8" t="str">
            <v>П Уставный капитал акционерных банков, сформированный за счет привилегированных акций, принадлежащих: Российской Федерации</v>
          </cell>
        </row>
        <row r="9">
          <cell r="B9">
            <v>10302</v>
          </cell>
          <cell r="C9" t="str">
            <v>П Уставный капитал акционерных банков, сформированный за счет привилегированных акций, принадлежащих: субъектам Российской Федерации и местным органам власти</v>
          </cell>
        </row>
        <row r="10">
          <cell r="B10">
            <v>10303</v>
          </cell>
          <cell r="C10" t="str">
            <v>П Уставный капитал акционерных банков, сформированный за счет привилегированных акций, принадлежащих: государственным предприятиям и организациям</v>
          </cell>
        </row>
        <row r="11">
          <cell r="B11">
            <v>10304</v>
          </cell>
          <cell r="C11" t="str">
            <v>П Уставный капитал акционерных банков, сформированный за счет привилегированных акций, принадлежащих: негосударственным организациям</v>
          </cell>
        </row>
        <row r="12">
          <cell r="B12">
            <v>10305</v>
          </cell>
          <cell r="C12" t="str">
            <v>П Уставный капитал акционерных банков, сформированный за счет привилегированных акций, принадлежащих: физическим лицам</v>
          </cell>
        </row>
        <row r="13">
          <cell r="B13">
            <v>10306</v>
          </cell>
          <cell r="C13" t="str">
            <v>П Уставный капитал акционерных банков, сформированный за счет привилегированных акций, принадлежащих: нерезидентам</v>
          </cell>
        </row>
        <row r="14">
          <cell r="B14">
            <v>10401</v>
          </cell>
          <cell r="C14" t="str">
            <v>П Доли уставного капитала неакционерных банков, принадлежащие: субъектам Российской Федерации и местным органам власти</v>
          </cell>
        </row>
        <row r="15">
          <cell r="B15">
            <v>10402</v>
          </cell>
          <cell r="C15" t="str">
            <v>П Доли уставного капитала неакционерных банков, принадлежащие: субъектам Российской Федерации и местным органам власти</v>
          </cell>
        </row>
        <row r="16">
          <cell r="B16">
            <v>10403</v>
          </cell>
          <cell r="C16" t="str">
            <v>П Доли уставного капитала неакционерных банков, принадлежащие: государственным предприятиям и организациям</v>
          </cell>
        </row>
        <row r="17">
          <cell r="B17">
            <v>10404</v>
          </cell>
          <cell r="C17" t="str">
            <v>П Доли уставного капитала неакционерных банков, принадлежащие: негосударственным организациям</v>
          </cell>
        </row>
        <row r="18">
          <cell r="B18">
            <v>10405</v>
          </cell>
          <cell r="C18" t="str">
            <v>П Доли уставного капитала неакционерных банков, принадлежащие: физическим лицам</v>
          </cell>
        </row>
        <row r="19">
          <cell r="B19">
            <v>10406</v>
          </cell>
          <cell r="C19" t="str">
            <v>П Доли уставного капитала неакционерных банков, принадлежащие: нерезидентам</v>
          </cell>
        </row>
        <row r="20">
          <cell r="B20">
            <v>10501</v>
          </cell>
          <cell r="C20" t="str">
            <v>А Собственные акции, выкупленные у акционеров</v>
          </cell>
        </row>
        <row r="21">
          <cell r="B21">
            <v>10502</v>
          </cell>
          <cell r="C21" t="str">
            <v>А Собственные доли уставного капитала неакционерного банка, выкупленные у участников</v>
          </cell>
        </row>
        <row r="22">
          <cell r="B22">
            <v>10601</v>
          </cell>
          <cell r="C22" t="str">
            <v>П Прирост стоимости имущества при переоценке</v>
          </cell>
        </row>
        <row r="23">
          <cell r="B23">
            <v>10602</v>
          </cell>
          <cell r="C23" t="str">
            <v>П Эмиссионный доход</v>
          </cell>
        </row>
        <row r="24">
          <cell r="B24">
            <v>10603</v>
          </cell>
          <cell r="C24" t="str">
            <v>П Стоимость безвозмездно полученного имущества</v>
          </cell>
        </row>
        <row r="25">
          <cell r="B25">
            <v>10604</v>
          </cell>
          <cell r="C25" t="str">
            <v>П Разница между уставным капиталом кредитной организации и ее собтвенными средствами (капиталом)</v>
          </cell>
        </row>
        <row r="26">
          <cell r="B26">
            <v>10701</v>
          </cell>
          <cell r="C26" t="str">
            <v>П Резервный фонд</v>
          </cell>
        </row>
        <row r="27">
          <cell r="B27">
            <v>10702</v>
          </cell>
          <cell r="C27" t="str">
            <v>П Фонды специального назначения</v>
          </cell>
        </row>
        <row r="28">
          <cell r="B28">
            <v>10703</v>
          </cell>
          <cell r="C28" t="str">
            <v>П Фонды накопления</v>
          </cell>
        </row>
        <row r="29">
          <cell r="B29">
            <v>10704</v>
          </cell>
          <cell r="C29" t="str">
            <v>П Другие фонды</v>
          </cell>
        </row>
        <row r="30">
          <cell r="B30">
            <v>20202</v>
          </cell>
          <cell r="C30" t="str">
            <v>А Касса кредитных организаций</v>
          </cell>
        </row>
        <row r="31">
          <cell r="B31">
            <v>20203</v>
          </cell>
          <cell r="C31" t="str">
            <v>А Платежные документы в иностранной валюте</v>
          </cell>
        </row>
        <row r="32">
          <cell r="B32">
            <v>20206</v>
          </cell>
          <cell r="C32" t="str">
            <v>А Касса обменных пунктов</v>
          </cell>
        </row>
        <row r="33">
          <cell r="B33">
            <v>20207</v>
          </cell>
          <cell r="C33" t="str">
            <v>А Денежные ср-ва в операцион. кассах, находящихся вне помещений банка</v>
          </cell>
        </row>
        <row r="34">
          <cell r="B34">
            <v>20208</v>
          </cell>
          <cell r="C34" t="str">
            <v>А Денежные ср-ва в банкоматах</v>
          </cell>
        </row>
        <row r="35">
          <cell r="B35">
            <v>20209</v>
          </cell>
          <cell r="C35" t="str">
            <v>А Денежные ср-ва в пути</v>
          </cell>
        </row>
        <row r="36">
          <cell r="B36">
            <v>20210</v>
          </cell>
          <cell r="C36" t="str">
            <v>А Платежные документы в иностранной валюте в пути</v>
          </cell>
        </row>
        <row r="37">
          <cell r="B37">
            <v>20302</v>
          </cell>
          <cell r="C37" t="str">
            <v>А Золото</v>
          </cell>
        </row>
        <row r="38">
          <cell r="B38">
            <v>20303</v>
          </cell>
          <cell r="C38" t="str">
            <v>А Другие драгоценные металлы (кроме золота)</v>
          </cell>
        </row>
        <row r="39">
          <cell r="B39">
            <v>20305</v>
          </cell>
          <cell r="C39" t="str">
            <v>А Драгоценные металлы в пути</v>
          </cell>
        </row>
        <row r="40">
          <cell r="B40">
            <v>20308</v>
          </cell>
          <cell r="C40" t="str">
            <v>A Драгоценные металлы в монетах и памятных медалях</v>
          </cell>
        </row>
        <row r="41">
          <cell r="B41">
            <v>20309</v>
          </cell>
          <cell r="C41" t="str">
            <v>П Счета клиентов (кроме банков) в драгоценных металлах</v>
          </cell>
        </row>
        <row r="42">
          <cell r="B42">
            <v>20310</v>
          </cell>
          <cell r="C42" t="str">
            <v>П Счета клиентов-нерезидентов (кроме банков) в драгоценных металлах</v>
          </cell>
        </row>
        <row r="43">
          <cell r="B43">
            <v>20311</v>
          </cell>
          <cell r="C43" t="str">
            <v>А Драгоценные металлы, предоставленные клиентам (кроме банков)</v>
          </cell>
        </row>
        <row r="44">
          <cell r="B44">
            <v>20312</v>
          </cell>
          <cell r="C44" t="str">
            <v>А Драгоценные металлы, предоставленные клиентам-нерезидентам (кроме банков)</v>
          </cell>
        </row>
        <row r="45">
          <cell r="B45">
            <v>20313</v>
          </cell>
          <cell r="C45" t="str">
            <v>П Депозитные счета банков в драгоценных металлах</v>
          </cell>
        </row>
        <row r="46">
          <cell r="B46">
            <v>20314</v>
          </cell>
          <cell r="C46" t="str">
            <v>П Депозитные счета банков-нерезидентов в драгоценных металлах</v>
          </cell>
        </row>
        <row r="47">
          <cell r="B47">
            <v>20315</v>
          </cell>
          <cell r="C47" t="str">
            <v>А Депозитные счета в драгоценных металлах в банках</v>
          </cell>
        </row>
        <row r="48">
          <cell r="B48">
            <v>20316</v>
          </cell>
          <cell r="C48" t="str">
            <v>А Депозитные счета в драгоценных металлах в банках-нерезидентах</v>
          </cell>
        </row>
        <row r="49">
          <cell r="B49">
            <v>20317</v>
          </cell>
          <cell r="C49" t="str">
            <v>А Просроченная задолженность по операциям с драгоценными металлами</v>
          </cell>
        </row>
        <row r="50">
          <cell r="B50">
            <v>20318</v>
          </cell>
          <cell r="C50" t="str">
            <v>А Просроченная задолженность по операциям с драгоценными металлами по нерезидентам</v>
          </cell>
        </row>
        <row r="51">
          <cell r="B51">
            <v>20319</v>
          </cell>
          <cell r="C51" t="str">
            <v>А Просроченные проценты по операциям с драгоценными металлами</v>
          </cell>
        </row>
        <row r="52">
          <cell r="B52">
            <v>20320</v>
          </cell>
          <cell r="C52" t="str">
            <v>А Просроченные проценты по операциям с драгоценными металлами по нерезидентам</v>
          </cell>
        </row>
        <row r="53">
          <cell r="B53">
            <v>20321</v>
          </cell>
          <cell r="C53" t="str">
            <v>П Резервы под возможные потери по операциям с драг.металлами</v>
          </cell>
        </row>
        <row r="54">
          <cell r="B54">
            <v>20401</v>
          </cell>
          <cell r="C54" t="str">
            <v>А Природные драгоценные камни</v>
          </cell>
        </row>
        <row r="55">
          <cell r="B55">
            <v>20402</v>
          </cell>
          <cell r="C55" t="str">
            <v>А Природные драгоценные камни, переданные для реализации</v>
          </cell>
        </row>
        <row r="56">
          <cell r="B56">
            <v>20403</v>
          </cell>
          <cell r="C56" t="str">
            <v>А Природные драгоценные камни в пути</v>
          </cell>
        </row>
        <row r="57">
          <cell r="B57">
            <v>30102</v>
          </cell>
          <cell r="C57" t="str">
            <v>А Корреспондентские счета кредитных организаций в Банке России</v>
          </cell>
        </row>
        <row r="58">
          <cell r="B58">
            <v>30104</v>
          </cell>
          <cell r="C58" t="str">
            <v>А Корреспондентские счета расчетных небанковских кредитных организаций</v>
          </cell>
        </row>
        <row r="59">
          <cell r="B59">
            <v>30106</v>
          </cell>
          <cell r="C59" t="str">
            <v>А Корреспондентские счета расчетных центров ОРЦБ в Банке России</v>
          </cell>
        </row>
        <row r="60">
          <cell r="B60">
            <v>30109</v>
          </cell>
          <cell r="C60" t="str">
            <v>П Корреспондентские счета кредитных организаций-корреспондентов</v>
          </cell>
        </row>
        <row r="61">
          <cell r="B61">
            <v>30110</v>
          </cell>
          <cell r="C61" t="str">
            <v>А Корреспондентские счета в кредитных организациях-корреспондентах</v>
          </cell>
        </row>
        <row r="62">
          <cell r="B62">
            <v>30111</v>
          </cell>
          <cell r="C62" t="str">
            <v>П Корреспондентские счета банков- нерезидентов в рублях</v>
          </cell>
        </row>
        <row r="63">
          <cell r="B63">
            <v>30112</v>
          </cell>
          <cell r="C63" t="str">
            <v>П Корреспондентские счета банков- нерезидентов в СКВ</v>
          </cell>
        </row>
        <row r="64">
          <cell r="B64">
            <v>30113</v>
          </cell>
          <cell r="C64" t="str">
            <v>П Корреспондентские счета банков- нерезидентов в иностранных валютах с ограниченной конвертацией</v>
          </cell>
        </row>
        <row r="65">
          <cell r="B65">
            <v>30114</v>
          </cell>
          <cell r="C65" t="str">
            <v>А Корреспондентские счета в банках-нерезидентах в СКВ</v>
          </cell>
        </row>
        <row r="66">
          <cell r="B66">
            <v>30115</v>
          </cell>
          <cell r="C66" t="str">
            <v>А Корреспондентские счета в банках- нерезидентах в иностранных валютах с ограниченной конвертацией</v>
          </cell>
        </row>
        <row r="67">
          <cell r="B67">
            <v>30116</v>
          </cell>
          <cell r="C67" t="str">
            <v>П Корреспондентские счета банков в драгоценных металлах</v>
          </cell>
        </row>
        <row r="68">
          <cell r="B68">
            <v>30117</v>
          </cell>
          <cell r="C68" t="str">
            <v>П Корреспондентские счета банков-нерезидентов в драгоценных металлах</v>
          </cell>
        </row>
        <row r="69">
          <cell r="B69">
            <v>30118</v>
          </cell>
          <cell r="C69" t="str">
            <v>А Корреспондентские счета в банках в драгоценных металлах</v>
          </cell>
        </row>
        <row r="70">
          <cell r="B70">
            <v>30119</v>
          </cell>
          <cell r="C70" t="str">
            <v>А Корреспондентские счета в банках-нерезидентах в драгоценных металлах</v>
          </cell>
        </row>
        <row r="71">
          <cell r="B71">
            <v>30122</v>
          </cell>
          <cell r="C71" t="str">
            <v>П Корреспондентские счета банков-нерезид. в валюте РФ - счета типа "К" (конвертируемые)</v>
          </cell>
        </row>
        <row r="72">
          <cell r="B72">
            <v>30123</v>
          </cell>
          <cell r="C72" t="str">
            <v>П Корреспондентские счета банков-нерезид. в валюте РФ - счета типа "Н" (неконвертируемые)</v>
          </cell>
        </row>
        <row r="73">
          <cell r="B73">
            <v>30202</v>
          </cell>
          <cell r="C73" t="str">
            <v>А Обязательные резервы кредитных организаций по счетам в валюте РФ, перечисленные в Банк России</v>
          </cell>
        </row>
        <row r="74">
          <cell r="B74">
            <v>30204</v>
          </cell>
          <cell r="C74" t="str">
            <v>А Обязательные резервы кредитных организаций по счетам в иностранной валюте, перечисленные в Банк России</v>
          </cell>
        </row>
        <row r="75">
          <cell r="B75">
            <v>30206</v>
          </cell>
          <cell r="C75" t="str">
            <v>А Средства банков, внесенные для расчетов чеками</v>
          </cell>
        </row>
        <row r="76">
          <cell r="B76">
            <v>30208</v>
          </cell>
          <cell r="C76" t="str">
            <v>А Накопительные счета кредитных организаций при выпуске акций</v>
          </cell>
        </row>
        <row r="77">
          <cell r="B77">
            <v>30210</v>
          </cell>
          <cell r="C77" t="str">
            <v>А Счета кредитных организаций по кассовому обслуживанию филиалов</v>
          </cell>
        </row>
        <row r="78">
          <cell r="B78">
            <v>30213</v>
          </cell>
          <cell r="C78" t="str">
            <v>А Счета участников расчетов в расчетных небанковских кредитных организациях</v>
          </cell>
        </row>
        <row r="79">
          <cell r="B79">
            <v>30214</v>
          </cell>
          <cell r="C79" t="str">
            <v>П Счета участников расчетов расчетных, небанковских кред.организаций</v>
          </cell>
        </row>
        <row r="80">
          <cell r="B80">
            <v>30215</v>
          </cell>
          <cell r="C80" t="str">
            <v>А Счета расчетных небанковских кредитных  организаций для завершения ими расчетов по клирингу</v>
          </cell>
        </row>
        <row r="81">
          <cell r="B81">
            <v>30218</v>
          </cell>
          <cell r="C81" t="str">
            <v>А Взаимные расчеты по зачету требований участников расчетов (клиринга)</v>
          </cell>
        </row>
        <row r="82">
          <cell r="B82">
            <v>30219</v>
          </cell>
          <cell r="C82" t="str">
            <v>А Счета в кредитных организациях для взаимозачета, проводимого небанковскими кредитными организациями</v>
          </cell>
        </row>
        <row r="83">
          <cell r="B83">
            <v>30220</v>
          </cell>
          <cell r="C83" t="str">
            <v>П Средства клиентов по незавершенным расчетным операциям</v>
          </cell>
        </row>
        <row r="84">
          <cell r="B84">
            <v>30221</v>
          </cell>
          <cell r="C84" t="str">
            <v>А Незавершенные расчеты банка</v>
          </cell>
        </row>
        <row r="85">
          <cell r="B85">
            <v>30222</v>
          </cell>
          <cell r="C85" t="str">
            <v>П Незавершенные расчеты банка</v>
          </cell>
        </row>
        <row r="86">
          <cell r="B86">
            <v>30223</v>
          </cell>
          <cell r="C86" t="str">
            <v>П Средства клиентов по незавершенным расчетным операциям при осуществлении расчетов через подразделения Банка России</v>
          </cell>
        </row>
        <row r="87">
          <cell r="B87">
            <v>30224</v>
          </cell>
          <cell r="C87" t="str">
            <v>А Средства уполномоч. банков, депонируемые в банке России</v>
          </cell>
        </row>
        <row r="88">
          <cell r="B88">
            <v>30301</v>
          </cell>
          <cell r="C88" t="str">
            <v>П Расчеты с филиалами, расположенными в Российской Федерации</v>
          </cell>
        </row>
        <row r="89">
          <cell r="B89">
            <v>30302</v>
          </cell>
          <cell r="C89" t="str">
            <v>А Расчеты с филиалами, расположенными в Российской Федерации</v>
          </cell>
        </row>
        <row r="90">
          <cell r="B90">
            <v>30303</v>
          </cell>
          <cell r="C90" t="str">
            <v>П Расчеты с филиалами, расположенными за границей</v>
          </cell>
        </row>
        <row r="91">
          <cell r="B91">
            <v>30304</v>
          </cell>
          <cell r="C91" t="str">
            <v>А Расчеты с филиалами, расположенными за границей</v>
          </cell>
        </row>
        <row r="92">
          <cell r="B92">
            <v>30305</v>
          </cell>
          <cell r="C92" t="str">
            <v>П Расчеты между подразделениями одной кредитной организации по полученным ресурсам</v>
          </cell>
        </row>
        <row r="93">
          <cell r="B93">
            <v>30306</v>
          </cell>
          <cell r="C93" t="str">
            <v>П Расчеты между подразделениями одной кредитной организации по переданным ресурсам</v>
          </cell>
        </row>
        <row r="94">
          <cell r="B94">
            <v>30401</v>
          </cell>
          <cell r="C94" t="str">
            <v>П Счета участников РЦ ОРЦБ</v>
          </cell>
        </row>
        <row r="95">
          <cell r="B95">
            <v>30402</v>
          </cell>
          <cell r="C95" t="str">
            <v>А Счета участников РЦ ОРЦБ (А)</v>
          </cell>
        </row>
        <row r="96">
          <cell r="B96">
            <v>30403</v>
          </cell>
          <cell r="C96" t="str">
            <v>П Средства участников РЦ ОРЦБ для обеспеч. расчетов по операциям на ОРЦБ</v>
          </cell>
        </row>
        <row r="97">
          <cell r="B97">
            <v>30404</v>
          </cell>
          <cell r="C97" t="str">
            <v>А Средства участников РЦ ОРЦБ для обеспечения расчетов по операциям на ОРЦБ (А)</v>
          </cell>
        </row>
        <row r="98">
          <cell r="B98">
            <v>30405</v>
          </cell>
          <cell r="C98" t="str">
            <v>П Средства участников РЦ ОРЦБ, депонир в расчетном центре для гарантийного обеспечения расчетов по операциям на секторах ОРЦБ</v>
          </cell>
        </row>
        <row r="99">
          <cell r="B99">
            <v>30406</v>
          </cell>
          <cell r="C99" t="str">
            <v>А Средства участников РЦ ОРЦБ, депонируемые в расчетном центре для гарантийного обеспечения расчетов по операциям на секторах ОРЦБ (А)</v>
          </cell>
        </row>
        <row r="100">
          <cell r="B100">
            <v>30407</v>
          </cell>
          <cell r="C100" t="str">
            <v>Расчеты по зачету обязательств и требований расчетных центров ОРЦБ по итогам операций их участников на ОРЦБ</v>
          </cell>
        </row>
        <row r="101">
          <cell r="B101">
            <v>30408</v>
          </cell>
          <cell r="C101" t="str">
            <v>П Расчеты участников РЦ ОРЦБ по итогам операций на ОРЦБ</v>
          </cell>
        </row>
        <row r="102">
          <cell r="B102">
            <v>30409</v>
          </cell>
          <cell r="C102" t="str">
            <v>Расчеты участников РЦ ОРЦБ по итогам операций на ОРЦБ (А)</v>
          </cell>
        </row>
        <row r="103">
          <cell r="B103">
            <v>30601</v>
          </cell>
          <cell r="C103" t="str">
            <v>П Средства клиентов по брокерским операциям с ценными бумагами и другими финансовыми активами</v>
          </cell>
        </row>
        <row r="104">
          <cell r="B104">
            <v>30602</v>
          </cell>
          <cell r="C104" t="str">
            <v>А Расчеты кредитных организаций- доверителей (комитентов) по брокерским операциям с ценными бумагами и другими финансовыми активами</v>
          </cell>
        </row>
        <row r="105">
          <cell r="B105">
            <v>30603</v>
          </cell>
          <cell r="C105" t="str">
            <v>П Расчеты с эмитентами по обслуживанию выпусков ценных бумаг</v>
          </cell>
        </row>
        <row r="106">
          <cell r="B106">
            <v>30604</v>
          </cell>
          <cell r="C106" t="str">
            <v>П Расчеты с Министерством финансов РФ по ценным бумагам</v>
          </cell>
        </row>
        <row r="107">
          <cell r="B107">
            <v>30605</v>
          </cell>
          <cell r="C107" t="str">
            <v>А Расчеты с Министерством финансов РФ по ценным бумагам</v>
          </cell>
        </row>
        <row r="108">
          <cell r="B108">
            <v>30606</v>
          </cell>
          <cell r="C108" t="str">
            <v>П Средства клиентов-нерезидентов по брокерским операциям с ценными бумагами и другими финансовыми активами</v>
          </cell>
        </row>
        <row r="109">
          <cell r="B109">
            <v>31201</v>
          </cell>
          <cell r="C109" t="str">
            <v>П Кредиты, депозиты и иные привлечен. ср-ва полученные кредитными организациями от Банка России: на 1 день</v>
          </cell>
        </row>
        <row r="110">
          <cell r="B110">
            <v>31202</v>
          </cell>
          <cell r="C110" t="str">
            <v>П Кредиты, депозиты и иные привлечен. ср-ва полученные кредитными организациями от Банка России: на срок от 2 до 7 дней</v>
          </cell>
        </row>
        <row r="111">
          <cell r="B111">
            <v>31203</v>
          </cell>
          <cell r="C111" t="str">
            <v>П Кредиты, депозиты и иные привлечен. ср-ва полученные кредитными организациями от Банка России: на срок от 8 до 30 дней</v>
          </cell>
        </row>
        <row r="112">
          <cell r="B112">
            <v>31204</v>
          </cell>
          <cell r="C112" t="str">
            <v>П Кредиты, депозиты и иные привлечен. ср-ва полученные кредитными организациями от Банка России: на срок от 31 до 90 дней</v>
          </cell>
        </row>
        <row r="113">
          <cell r="B113">
            <v>31205</v>
          </cell>
          <cell r="C113" t="str">
            <v>П Кредиты, депозиты и иные привлечен. ср-ва полученные кредитными организациями от Банка России: на срок от 91 до 180 дней</v>
          </cell>
        </row>
        <row r="114">
          <cell r="B114">
            <v>31206</v>
          </cell>
          <cell r="C114" t="str">
            <v>П Кредиты, депозиты и иные привлечен. ср-ва полученные кредитными организациями от Банка России: на срок от 181 дня до 1 года</v>
          </cell>
        </row>
        <row r="115">
          <cell r="B115">
            <v>31210</v>
          </cell>
          <cell r="C115" t="str">
            <v>П Кредиты, полученные кредитными организациями от Банка России: до востребования</v>
          </cell>
        </row>
        <row r="116">
          <cell r="B116">
            <v>31212</v>
          </cell>
          <cell r="C116" t="str">
            <v>П Кредиты , пролонгированные Банком  России</v>
          </cell>
        </row>
        <row r="117">
          <cell r="B117">
            <v>31213</v>
          </cell>
          <cell r="C117" t="str">
            <v>П Депозиты и иные привлененные средства до востребования</v>
          </cell>
        </row>
        <row r="118">
          <cell r="B118">
            <v>31214</v>
          </cell>
          <cell r="C118" t="str">
            <v>П Депозиты и иные привлененные средства на 1 день</v>
          </cell>
        </row>
        <row r="119">
          <cell r="B119">
            <v>31215</v>
          </cell>
          <cell r="C119" t="str">
            <v>П Депозиты и иные привлененные средства на срок от 2 до 7 дней</v>
          </cell>
        </row>
        <row r="120">
          <cell r="B120">
            <v>31216</v>
          </cell>
          <cell r="C120" t="str">
            <v>П Депозиты и иные привлененные средства на срок от 8 до 30 дней</v>
          </cell>
        </row>
        <row r="121">
          <cell r="B121">
            <v>31217</v>
          </cell>
          <cell r="C121" t="str">
            <v>П Депозиты и иные привлененные средства на срок от 31 до 90 дней</v>
          </cell>
        </row>
        <row r="122">
          <cell r="B122">
            <v>31218</v>
          </cell>
          <cell r="C122" t="str">
            <v>П Депозиты и иные привлененные средства на срок от 91 до 180 дней</v>
          </cell>
        </row>
        <row r="123">
          <cell r="B123">
            <v>31219</v>
          </cell>
          <cell r="C123" t="str">
            <v>П Депозиты и иные привлененные средства на срок от 181 дня до 1 года</v>
          </cell>
        </row>
        <row r="124">
          <cell r="B124">
            <v>31220</v>
          </cell>
          <cell r="C124" t="str">
            <v>П Депозиты и иные привлененные средства свыше 1 года до 3 лет</v>
          </cell>
        </row>
        <row r="125">
          <cell r="B125">
            <v>31221</v>
          </cell>
          <cell r="C125" t="str">
            <v>П Депозиты и иные привлененные средства свыше 3 лет</v>
          </cell>
        </row>
        <row r="126">
          <cell r="B126">
            <v>31301</v>
          </cell>
          <cell r="C126" t="str">
            <v>П Кредиты, полученные кредитными организациями от кредитных организаций: при недостатке средств на корреспондентском счете ('овердрафт')</v>
          </cell>
        </row>
        <row r="127">
          <cell r="B127">
            <v>31302</v>
          </cell>
          <cell r="C127" t="str">
            <v>П Кредиты, полученные кредитными организациями от кредитных организаций: на 1 день</v>
          </cell>
        </row>
        <row r="128">
          <cell r="B128">
            <v>31303</v>
          </cell>
          <cell r="C128" t="str">
            <v>П Кредиты, полученные кредитными организациями от кредитных организаций: на срок от 2 до 7 дней</v>
          </cell>
        </row>
        <row r="129">
          <cell r="B129">
            <v>31304</v>
          </cell>
          <cell r="C129" t="str">
            <v>П Кредиты, полученные кредитными организациями от кредитных организаций: на срок от 8 до 30 дней</v>
          </cell>
        </row>
        <row r="130">
          <cell r="B130">
            <v>31305</v>
          </cell>
          <cell r="C130" t="str">
            <v>П Кредиты, полученные кредитными организациями от кредитных организаций: на срок от 31 до 90 дней</v>
          </cell>
        </row>
        <row r="131">
          <cell r="B131">
            <v>31306</v>
          </cell>
          <cell r="C131" t="str">
            <v>П Кредиты, полученные кредитными организациями от кредитных организаций: на срок от 91 до 180 дней</v>
          </cell>
        </row>
        <row r="132">
          <cell r="B132">
            <v>31307</v>
          </cell>
          <cell r="C132" t="str">
            <v>П Кредиты, полученные кредитными организациями от кредитных организаций: на срок от 181 дня до 1 года</v>
          </cell>
        </row>
        <row r="133">
          <cell r="B133">
            <v>31308</v>
          </cell>
          <cell r="C133" t="str">
            <v>П Кредиты, полученные кредитными организациями от кредитных организаций: на срок от 1 года до 3 лет</v>
          </cell>
        </row>
        <row r="134">
          <cell r="B134">
            <v>31309</v>
          </cell>
          <cell r="C134" t="str">
            <v>П Кредиты, полученные кредитными организациями от кредитных организаций: на срок свыше 3 лет</v>
          </cell>
        </row>
        <row r="135">
          <cell r="B135">
            <v>31310</v>
          </cell>
          <cell r="C135" t="str">
            <v>П Кредиты, полученные кредитными организациями от кредитных организаций: до востребования</v>
          </cell>
        </row>
        <row r="136">
          <cell r="B136">
            <v>31401</v>
          </cell>
          <cell r="C136" t="str">
            <v>П Кредиты, полученные от банков-нерезидентов: в порядке расчетов по корреспондентскому счету ('овердрафт')</v>
          </cell>
        </row>
        <row r="137">
          <cell r="B137">
            <v>31402</v>
          </cell>
          <cell r="C137" t="str">
            <v>П Кредиты, полученные от банков-нерезидентов: на 1 день</v>
          </cell>
        </row>
        <row r="138">
          <cell r="B138">
            <v>31403</v>
          </cell>
          <cell r="C138" t="str">
            <v>П Кредиты, полученные от банков-нерезидентов: на срок от 2 до 7 дней</v>
          </cell>
        </row>
        <row r="139">
          <cell r="B139">
            <v>31404</v>
          </cell>
          <cell r="C139" t="str">
            <v>П Кредиты, полученные от банков-нерезидентов: на срок от 8 до 30 дней</v>
          </cell>
        </row>
        <row r="140">
          <cell r="B140">
            <v>31405</v>
          </cell>
          <cell r="C140" t="str">
            <v>П Кредиты, полученные от банков-нерезидентов: на срок от 31 до 90 дней</v>
          </cell>
        </row>
        <row r="141">
          <cell r="B141">
            <v>31406</v>
          </cell>
          <cell r="C141" t="str">
            <v>П Кредиты, полученные от банков-нерезидентов: на срок от 91 до 180 дней</v>
          </cell>
        </row>
        <row r="142">
          <cell r="B142">
            <v>31407</v>
          </cell>
          <cell r="C142" t="str">
            <v>П Кредиты, полученные от банков-нерезидентов: на срок от 181 до 1 года</v>
          </cell>
        </row>
        <row r="143">
          <cell r="B143">
            <v>31408</v>
          </cell>
          <cell r="C143" t="str">
            <v>П Кредиты, полученные от банков-нерезидентов: на срок от 1 года до 3 лет</v>
          </cell>
        </row>
        <row r="144">
          <cell r="B144">
            <v>31409</v>
          </cell>
          <cell r="C144" t="str">
            <v>П Кредиты, полученные от банков-нерезидентов: на срок свыше 3 лет</v>
          </cell>
        </row>
        <row r="145">
          <cell r="B145">
            <v>31410</v>
          </cell>
          <cell r="C145" t="str">
            <v>П Кредиты, полученные от банков-нерезидентов: до востребования</v>
          </cell>
        </row>
        <row r="146">
          <cell r="B146">
            <v>31501</v>
          </cell>
          <cell r="C146" t="str">
            <v>П Депозиты и иные привлеченные средства банков: до востребования</v>
          </cell>
        </row>
        <row r="147">
          <cell r="B147">
            <v>31502</v>
          </cell>
          <cell r="C147" t="str">
            <v>П Депозиты и иные привлеченные средства банков: на 1 день</v>
          </cell>
        </row>
        <row r="148">
          <cell r="B148">
            <v>31503</v>
          </cell>
          <cell r="C148" t="str">
            <v>П Депозиты и иные привлеченные средства банков: на срок от 2 до 7 дней</v>
          </cell>
        </row>
        <row r="149">
          <cell r="B149">
            <v>31504</v>
          </cell>
          <cell r="C149" t="str">
            <v>П Депозиты и иные привлеченные средства банков: на срок от 8 до 30 дней</v>
          </cell>
        </row>
        <row r="150">
          <cell r="B150">
            <v>31505</v>
          </cell>
          <cell r="C150" t="str">
            <v>П Депозиты и иные привлеченные средства банков: на срок от 31 до 90 дней</v>
          </cell>
        </row>
        <row r="151">
          <cell r="B151">
            <v>31506</v>
          </cell>
          <cell r="C151" t="str">
            <v>П Депозиты и иные привлеченные средства банков: на срок от 91 до 180 дней</v>
          </cell>
        </row>
        <row r="152">
          <cell r="B152">
            <v>31507</v>
          </cell>
          <cell r="C152" t="str">
            <v>П Депозиты и иные привлеченные средства банков: на срок от 181 до 1 года</v>
          </cell>
        </row>
        <row r="153">
          <cell r="B153">
            <v>31508</v>
          </cell>
          <cell r="C153" t="str">
            <v>П Депозиты и иные привлеченные средства банков: на срок от 1 года до 3 лет</v>
          </cell>
        </row>
        <row r="154">
          <cell r="B154">
            <v>31509</v>
          </cell>
          <cell r="C154" t="str">
            <v>П Депозиты и иные привлеченные средства банков: на срок свыше 3 лет</v>
          </cell>
        </row>
        <row r="155">
          <cell r="B155">
            <v>31510</v>
          </cell>
          <cell r="C155" t="str">
            <v>П Депозиты и иные привлеченные средства банков: для расчетов с использованием банковских карт</v>
          </cell>
        </row>
        <row r="156">
          <cell r="B156">
            <v>31601</v>
          </cell>
          <cell r="C156" t="str">
            <v>П Депозиты и иные привлеченные средства банков-нерезидентов: до востребования</v>
          </cell>
        </row>
        <row r="157">
          <cell r="B157">
            <v>31602</v>
          </cell>
          <cell r="C157" t="str">
            <v>П Депозиты и иные привлеченные средства банков-нерезидентов: на 1 день</v>
          </cell>
        </row>
        <row r="158">
          <cell r="B158">
            <v>31603</v>
          </cell>
          <cell r="C158" t="str">
            <v>П Депозиты и иные привлеченные средства банков-нерезидентов: на срок от 2 до 7 дней</v>
          </cell>
        </row>
        <row r="159">
          <cell r="B159">
            <v>31604</v>
          </cell>
          <cell r="C159" t="str">
            <v>П Депозиты и иные привлеченные средства банков-нерезидентов: на срок от 8 до 30 дней</v>
          </cell>
        </row>
        <row r="160">
          <cell r="B160">
            <v>31605</v>
          </cell>
          <cell r="C160" t="str">
            <v>П Депозиты и иные привлеченные средства банков-нерезидентов: на срок от 31 до 90 дней</v>
          </cell>
        </row>
        <row r="161">
          <cell r="B161">
            <v>31606</v>
          </cell>
          <cell r="C161" t="str">
            <v>П Депозиты и иные привлеченные средства банков-нерезидентов: на срок от 91 до 180 дней</v>
          </cell>
        </row>
        <row r="162">
          <cell r="B162">
            <v>31607</v>
          </cell>
          <cell r="C162" t="str">
            <v>П Депозиты и иные привлеченные средства банков-нерезидентов: на срок от 181 до 1 года</v>
          </cell>
        </row>
        <row r="163">
          <cell r="B163">
            <v>31608</v>
          </cell>
          <cell r="C163" t="str">
            <v>П Депозиты и иные привлеченные средства банков-нерезидентов: на срок от 1 года до 3 лет</v>
          </cell>
        </row>
        <row r="164">
          <cell r="B164">
            <v>31609</v>
          </cell>
          <cell r="C164" t="str">
            <v>П Депозиты и иные привлеченные средства банков-нерезидентов: на срок свыше 3 лет</v>
          </cell>
        </row>
        <row r="165">
          <cell r="B165">
            <v>31610</v>
          </cell>
          <cell r="C165" t="str">
            <v>П Депозиты и иные привлеченные средства банков-нерезидентов: для расчетов с использованием банковских карт</v>
          </cell>
        </row>
        <row r="166">
          <cell r="B166">
            <v>31701</v>
          </cell>
          <cell r="C166" t="str">
            <v>П Просроченная задолженность по межбанковским кредитам, депозитам и иным привлеч. ср-м полученным от: Банка России</v>
          </cell>
        </row>
        <row r="167">
          <cell r="B167">
            <v>31702</v>
          </cell>
          <cell r="C167" t="str">
            <v>П Просроченная задолженность по межбанковским кредитам, депозитам и иным привлеч. ср-м полученным от: кредитных организаций</v>
          </cell>
        </row>
        <row r="168">
          <cell r="B168">
            <v>31703</v>
          </cell>
          <cell r="C168" t="str">
            <v>П Просроченная задолженность по межбанковским кредитам, депозитам и иным привлеч. ср-м полученным от: банков-нерезидентов</v>
          </cell>
        </row>
        <row r="169">
          <cell r="B169">
            <v>31704</v>
          </cell>
          <cell r="C169" t="str">
            <v>П Просроченная задолженность по межбанковским кредитам, депозитам и иным привлеч. ср-м полученным от: Банка России</v>
          </cell>
        </row>
        <row r="170">
          <cell r="B170">
            <v>31801</v>
          </cell>
          <cell r="C170" t="str">
            <v>П Просроченные проценты по межбанковским кредитам, депозитам и иным привлеч. ср-м полученным от: Банка России</v>
          </cell>
        </row>
        <row r="171">
          <cell r="B171">
            <v>31802</v>
          </cell>
          <cell r="C171" t="str">
            <v>П Просроченные проценты по межбанковским кредитам, депозитам и иным привлеч. ср-м полученным от: кредитных организаций</v>
          </cell>
        </row>
        <row r="172">
          <cell r="B172">
            <v>31803</v>
          </cell>
          <cell r="C172" t="str">
            <v>П Просроченные проценты по межбанковским кредитам, полученным от: банков-нерезидентов</v>
          </cell>
        </row>
        <row r="173">
          <cell r="B173">
            <v>31804</v>
          </cell>
          <cell r="C173" t="str">
            <v>П Просроченные проценты по межбанковским кредитам, полученным от: Банка России</v>
          </cell>
        </row>
        <row r="174">
          <cell r="B174">
            <v>31901</v>
          </cell>
          <cell r="C174" t="str">
            <v>А Депозиты и иные, размещенные средства в Банке России: до востребования</v>
          </cell>
        </row>
        <row r="175">
          <cell r="B175">
            <v>31902</v>
          </cell>
          <cell r="C175" t="str">
            <v>А Депозиты и иные, размещенные средства в Банке России: на 1 день</v>
          </cell>
        </row>
        <row r="176">
          <cell r="B176">
            <v>31903</v>
          </cell>
          <cell r="C176" t="str">
            <v>А Депозиты и иные, размещенные средства в Банке России: на срок от 2 до 7 дней</v>
          </cell>
        </row>
        <row r="177">
          <cell r="B177">
            <v>31904</v>
          </cell>
          <cell r="C177" t="str">
            <v>А Депозиты и иные, размещенные средства в Банке России: на срок от 8 до 30 дней</v>
          </cell>
        </row>
        <row r="178">
          <cell r="B178">
            <v>31905</v>
          </cell>
          <cell r="C178" t="str">
            <v>А Депозиты и иные, размещенные средства в Банке России: на срок от 31 до 90 дней</v>
          </cell>
        </row>
        <row r="179">
          <cell r="B179">
            <v>31906</v>
          </cell>
          <cell r="C179" t="str">
            <v>А Депозиты и иные, размещенные средства в Банке России: на срок от 91 до 180 дней</v>
          </cell>
        </row>
        <row r="180">
          <cell r="B180">
            <v>31907</v>
          </cell>
          <cell r="C180" t="str">
            <v>А Депозиты и иные, размещенные средства в Банке России: на срок от 181 дня до 1 года</v>
          </cell>
        </row>
        <row r="181">
          <cell r="B181">
            <v>31908</v>
          </cell>
          <cell r="C181" t="str">
            <v>А Депозиты и иные, размещенные средства в Банке России: на срок от 1 года до 3 лет</v>
          </cell>
        </row>
        <row r="182">
          <cell r="B182">
            <v>31909</v>
          </cell>
          <cell r="C182" t="str">
            <v>А Депозиты и иные, размещенные средства в Банке России: на срок свыше 3 лет</v>
          </cell>
        </row>
        <row r="183">
          <cell r="B183">
            <v>32001</v>
          </cell>
          <cell r="C183" t="str">
            <v>А Кредиты, предоставленные банкам: при недостатке средств на корреспондентском счете ('овердрафт')</v>
          </cell>
        </row>
        <row r="184">
          <cell r="B184">
            <v>32002</v>
          </cell>
          <cell r="C184" t="str">
            <v>А Кредиты, предоставленные банкам: на 1 день</v>
          </cell>
        </row>
        <row r="185">
          <cell r="B185">
            <v>32003</v>
          </cell>
          <cell r="C185" t="str">
            <v>А Кредиты, предоставленные банкам: на срок от 2 до 7 дней</v>
          </cell>
        </row>
        <row r="186">
          <cell r="B186">
            <v>32004</v>
          </cell>
          <cell r="C186" t="str">
            <v>А Кредиты, предоставленные банкам: на срок от 8 до 30 дней</v>
          </cell>
        </row>
        <row r="187">
          <cell r="B187">
            <v>32005</v>
          </cell>
          <cell r="C187" t="str">
            <v>А Кредиты, предоставленные банкам: на срок от 31 до 90 дней</v>
          </cell>
        </row>
        <row r="188">
          <cell r="B188">
            <v>32006</v>
          </cell>
          <cell r="C188" t="str">
            <v>А Кредиты, предоставленные банкам: на срок от 91 до 180 дней</v>
          </cell>
        </row>
        <row r="189">
          <cell r="B189">
            <v>32007</v>
          </cell>
          <cell r="C189" t="str">
            <v>А Кредиты, предоставленные банкам: на срок от 181 дня до 1 года</v>
          </cell>
        </row>
        <row r="190">
          <cell r="B190">
            <v>32008</v>
          </cell>
          <cell r="C190" t="str">
            <v>А Кредиты, предоставленные банкам: на срок от 1 года до 3 лет</v>
          </cell>
        </row>
        <row r="191">
          <cell r="B191">
            <v>32009</v>
          </cell>
          <cell r="C191" t="str">
            <v>А Кредиты, предоставленные банкам: на срок свыше 3 лет</v>
          </cell>
        </row>
        <row r="192">
          <cell r="B192">
            <v>32010</v>
          </cell>
          <cell r="C192" t="str">
            <v>А Кредиты, предоставленные банкам: до востребования</v>
          </cell>
        </row>
        <row r="193">
          <cell r="B193">
            <v>32015</v>
          </cell>
          <cell r="C193" t="str">
            <v>П Резервы под возможные потери по кредитам, предоставленным банкам</v>
          </cell>
        </row>
        <row r="194">
          <cell r="B194">
            <v>32101</v>
          </cell>
          <cell r="C194" t="str">
            <v>А Кредиты, предоставленные банкам-нерезидентам: при недостатке средств на корреспондентском счете ('овердрафт')</v>
          </cell>
        </row>
        <row r="195">
          <cell r="B195">
            <v>32102</v>
          </cell>
          <cell r="C195" t="str">
            <v>А Кредиты, предоставленные банкам-нерезидентам: на 1 день</v>
          </cell>
        </row>
        <row r="196">
          <cell r="B196">
            <v>32103</v>
          </cell>
          <cell r="C196" t="str">
            <v>А Кредиты, предоставленные банкам-нерезидентам: на срок от 2 до 7 дней</v>
          </cell>
        </row>
        <row r="197">
          <cell r="B197">
            <v>32104</v>
          </cell>
          <cell r="C197" t="str">
            <v>А Кредиты, предоставленные банкам-нерезидентам: на срок от 8 до 30 дней</v>
          </cell>
        </row>
        <row r="198">
          <cell r="B198">
            <v>32105</v>
          </cell>
          <cell r="C198" t="str">
            <v>А Кредиты, предоставленные банкам-нерезидентам: на срок от 31 до 90 дней</v>
          </cell>
        </row>
        <row r="199">
          <cell r="B199">
            <v>32106</v>
          </cell>
          <cell r="C199" t="str">
            <v>А Кредиты, предоставленные банкам-нерезидентам: на срок от 91 до 180 дней</v>
          </cell>
        </row>
        <row r="200">
          <cell r="B200">
            <v>32107</v>
          </cell>
          <cell r="C200" t="str">
            <v>А Кредиты, предоставленные банкам-нерезидентам: на срок от 181 дня до 1 года</v>
          </cell>
        </row>
        <row r="201">
          <cell r="B201">
            <v>32108</v>
          </cell>
          <cell r="C201" t="str">
            <v>А Кредиты, предоставленные банкам-нерезидентам: на срок от 1 года до 3 лет</v>
          </cell>
        </row>
        <row r="202">
          <cell r="B202">
            <v>32109</v>
          </cell>
          <cell r="C202" t="str">
            <v>А Кредиты, предоставленные банкам-нерезидентам: на срок свыше 3 лет</v>
          </cell>
        </row>
        <row r="203">
          <cell r="B203">
            <v>32110</v>
          </cell>
          <cell r="C203" t="str">
            <v>А Кредиты, предоставленные банкам-нерезидентам: до востребования</v>
          </cell>
        </row>
        <row r="204">
          <cell r="B204">
            <v>32115</v>
          </cell>
          <cell r="C204" t="str">
            <v>П Резервы под возможные потери по кредитам, предоставленным банкам-нерезидентам</v>
          </cell>
        </row>
        <row r="205">
          <cell r="B205">
            <v>32201</v>
          </cell>
          <cell r="C205" t="str">
            <v>А Депозиты и иные размещенные средства в кредитных организациях: до востребования</v>
          </cell>
        </row>
        <row r="206">
          <cell r="B206">
            <v>32202</v>
          </cell>
          <cell r="C206" t="str">
            <v>А Депозиты и иные размещенные средства в кредитных организациях: на 1 день</v>
          </cell>
        </row>
        <row r="207">
          <cell r="B207">
            <v>32203</v>
          </cell>
          <cell r="C207" t="str">
            <v>А Депозиты и иные размещенные средства в кредитных организациях: на срок от 2 до 7 дней</v>
          </cell>
        </row>
        <row r="208">
          <cell r="B208">
            <v>32204</v>
          </cell>
          <cell r="C208" t="str">
            <v>А Депозиты и иные размещенные средства в кредитных организациях: на срок от 8 до 30 дней</v>
          </cell>
        </row>
        <row r="209">
          <cell r="B209">
            <v>32205</v>
          </cell>
          <cell r="C209" t="str">
            <v>А Депозиты и иные размещенные средства в кредитных организациях: на срок от 31 до 90 дней</v>
          </cell>
        </row>
        <row r="210">
          <cell r="B210">
            <v>32206</v>
          </cell>
          <cell r="C210" t="str">
            <v>А Депозиты и иные размещенные средства в кредитных организациях: на срок от 91 до 180 дней</v>
          </cell>
        </row>
        <row r="211">
          <cell r="B211">
            <v>32207</v>
          </cell>
          <cell r="C211" t="str">
            <v>А Депозиты и иные размещенные средства в кредитных организациях: на срок от 181 до 1 года</v>
          </cell>
        </row>
        <row r="212">
          <cell r="B212">
            <v>32208</v>
          </cell>
          <cell r="C212" t="str">
            <v>А Депозиты и иные размещенные средства в кредитных организациях: на срок от 1 года до 3 лет</v>
          </cell>
        </row>
        <row r="213">
          <cell r="B213">
            <v>32209</v>
          </cell>
          <cell r="C213" t="str">
            <v>А Депозиты и иные размещенные средства в кредитных организациях: на срок свыше 3 лет</v>
          </cell>
        </row>
        <row r="214">
          <cell r="B214">
            <v>32210</v>
          </cell>
          <cell r="C214" t="str">
            <v>А Депозиты и иные размещенные средства в кредитных организациях: для расчетов с использованием банковских карт</v>
          </cell>
        </row>
        <row r="215">
          <cell r="B215">
            <v>32211</v>
          </cell>
          <cell r="C215" t="str">
            <v>П Резервы под возможные потери по депозитам и иным размещенным средствам в кредитных организациях</v>
          </cell>
        </row>
        <row r="216">
          <cell r="B216">
            <v>32301</v>
          </cell>
          <cell r="C216" t="str">
            <v>А Депозиты и иные размещенные средства в банках-нерезидентах: до востребования</v>
          </cell>
        </row>
        <row r="217">
          <cell r="B217">
            <v>32302</v>
          </cell>
          <cell r="C217" t="str">
            <v>А Депозиты и иные размещенные средства в банках-нерезидентах: на 1 день</v>
          </cell>
        </row>
        <row r="218">
          <cell r="B218">
            <v>32303</v>
          </cell>
          <cell r="C218" t="str">
            <v>А Депозиты и иные размещенные средства в банках-нерезидентах: на срок от 2 до 7 дней</v>
          </cell>
        </row>
        <row r="219">
          <cell r="B219">
            <v>32304</v>
          </cell>
          <cell r="C219" t="str">
            <v>А Депозиты и иные размещенные средства в банках-нерезидентах: на срок от 8 до 30 дней</v>
          </cell>
        </row>
        <row r="220">
          <cell r="B220">
            <v>32305</v>
          </cell>
          <cell r="C220" t="str">
            <v>А Депозиты и иные размещенные средства в банках-нерезидентах: на срок от 31 до 90 дней</v>
          </cell>
        </row>
        <row r="221">
          <cell r="B221">
            <v>32306</v>
          </cell>
          <cell r="C221" t="str">
            <v>А Депозиты и иные размещенные средства в банках-нерезидентах: на срок от 91 до 180 дней</v>
          </cell>
        </row>
        <row r="222">
          <cell r="B222">
            <v>32307</v>
          </cell>
          <cell r="C222" t="str">
            <v>А Депозиты и иные размещенные средства в банках-нерезидентах: на срок от 181 до 1 года</v>
          </cell>
        </row>
        <row r="223">
          <cell r="B223">
            <v>32308</v>
          </cell>
          <cell r="C223" t="str">
            <v>А Депозиты и иные размещенные средства в банках-нерезидентах: на срок от 1 года до 3 лет</v>
          </cell>
        </row>
        <row r="224">
          <cell r="B224">
            <v>32309</v>
          </cell>
          <cell r="C224" t="str">
            <v>А Депозиты и иные размещенные средства в банках-нерезидентах: на срок свыше 3 лет</v>
          </cell>
        </row>
        <row r="225">
          <cell r="B225">
            <v>32310</v>
          </cell>
          <cell r="C225" t="str">
            <v>А Депозиты и иные размещенные средства в банках-нерезидентах: для расчетов с использованием банковских карт</v>
          </cell>
        </row>
        <row r="226">
          <cell r="B226">
            <v>32311</v>
          </cell>
          <cell r="C226" t="str">
            <v>П Резервы под возможные потери по депозитам и иным размещенным средствам в банках-нерезидентах</v>
          </cell>
        </row>
        <row r="227">
          <cell r="B227">
            <v>32401</v>
          </cell>
          <cell r="C227" t="str">
            <v>А Просроченная задолженность по кредитам, предоставленным банкам</v>
          </cell>
        </row>
        <row r="228">
          <cell r="B228">
            <v>32402</v>
          </cell>
          <cell r="C228" t="str">
            <v>А Просроченная задолженность по кредитам, предоставленным банкам-нерезидентам</v>
          </cell>
        </row>
        <row r="229">
          <cell r="B229">
            <v>32403</v>
          </cell>
          <cell r="C229" t="str">
            <v>П Резервы под возможные потери по просроченной задолженности по предоставленным межбанковским депозитам</v>
          </cell>
        </row>
        <row r="230">
          <cell r="B230">
            <v>32501</v>
          </cell>
          <cell r="C230" t="str">
            <v>А Просроченные проценты по кредитам, предоставленным банкам</v>
          </cell>
        </row>
        <row r="231">
          <cell r="B231">
            <v>32502</v>
          </cell>
          <cell r="C231" t="str">
            <v>А Просроченные проценты по кредитам, предоставленным банкам-нерезидентам</v>
          </cell>
        </row>
        <row r="232">
          <cell r="B232">
            <v>32801</v>
          </cell>
          <cell r="C232" t="str">
            <v>П Предстоящие поступления по операциям, связанным с предоставлением (размещением) межбанковских кредитов, депозитов и иных размещенных средств</v>
          </cell>
        </row>
        <row r="233">
          <cell r="B233">
            <v>32802</v>
          </cell>
          <cell r="C233" t="str">
            <v>А Предстоящие выплаты по операциям, связанным с привлечением денежных средств по межбанковским кредитам, депозитам и иным привлеченным средствам</v>
          </cell>
        </row>
        <row r="234">
          <cell r="B234">
            <v>40101</v>
          </cell>
          <cell r="C234" t="str">
            <v>П Налоги и сборы, распределяемые органами федерального казначейства</v>
          </cell>
        </row>
        <row r="235">
          <cell r="B235">
            <v>40102</v>
          </cell>
          <cell r="C235" t="str">
            <v>П Доходы и иные поступления федерального бюджета</v>
          </cell>
        </row>
        <row r="236">
          <cell r="B236">
            <v>40103</v>
          </cell>
          <cell r="C236" t="str">
            <v>А Доходы и иные поступления федерального бюджета, направленные на осуществление платежей из федерального бюджета</v>
          </cell>
        </row>
        <row r="237">
          <cell r="B237">
            <v>40105</v>
          </cell>
          <cell r="C237" t="str">
            <v>П Средства федерального бюджета</v>
          </cell>
        </row>
        <row r="238">
          <cell r="B238">
            <v>40106</v>
          </cell>
          <cell r="C238" t="str">
            <v>П Средства федерального бюджета, выделенные государственным предприятиям, организациям и учреждениям</v>
          </cell>
        </row>
        <row r="239">
          <cell r="B239">
            <v>40107</v>
          </cell>
          <cell r="C239" t="str">
            <v>П Средства федерального бюджета, выделенные негосударственным предприятиям, организациям и учреждениям</v>
          </cell>
        </row>
        <row r="240">
          <cell r="B240">
            <v>40108</v>
          </cell>
          <cell r="C240" t="str">
            <v>П Источники финансирования отдельных государственных программ и мероприятий за счет средств федерального бюджета на возвратной основе</v>
          </cell>
        </row>
        <row r="241">
          <cell r="B241">
            <v>40109</v>
          </cell>
          <cell r="C241" t="str">
            <v>А Финансирование отдельных государственных программ и мероприятий за счет средств федерального бюджета на возвратной основе</v>
          </cell>
        </row>
        <row r="242">
          <cell r="B242">
            <v>40110</v>
          </cell>
          <cell r="C242" t="str">
            <v>П Средства Минфина России для финансирования капитальных вложений</v>
          </cell>
        </row>
        <row r="243">
          <cell r="B243">
            <v>40111</v>
          </cell>
          <cell r="C243" t="str">
            <v>А Финансирование капитальных вложений за счет средств Минфина России</v>
          </cell>
        </row>
        <row r="244">
          <cell r="B244">
            <v>40112</v>
          </cell>
          <cell r="C244" t="str">
            <v>П Средства федерального бюджета прошлого года</v>
          </cell>
        </row>
        <row r="245">
          <cell r="B245">
            <v>40113</v>
          </cell>
          <cell r="C245" t="str">
            <v>П Средства федерального бюджета прошлого года, выделенные государственным предприятиям, организациям и учреждениям</v>
          </cell>
        </row>
        <row r="246">
          <cell r="B246">
            <v>40114</v>
          </cell>
          <cell r="C246" t="str">
            <v>П Средства федерального бюджета прошлого года, выделенные негосударственным предприятиям, организациям и учреждениям</v>
          </cell>
        </row>
        <row r="247">
          <cell r="B247">
            <v>40201</v>
          </cell>
          <cell r="C247" t="str">
            <v>П Средства бюджетов субъектов Российской Федерации</v>
          </cell>
        </row>
        <row r="248">
          <cell r="B248">
            <v>40202</v>
          </cell>
          <cell r="C248" t="str">
            <v>П Средства бюджетов субъектов Российской Федерации, выделенные государственным предприятиям, организациям и учреждениям</v>
          </cell>
        </row>
        <row r="249">
          <cell r="B249">
            <v>40203</v>
          </cell>
          <cell r="C249" t="str">
            <v>П Средства бюджетов субъектов Российской Федерации, выделенные негосударственным предприятиям, организациям и учреждениям</v>
          </cell>
        </row>
        <row r="250">
          <cell r="B250">
            <v>40204</v>
          </cell>
          <cell r="C250" t="str">
            <v>П Средства местных бюджетов</v>
          </cell>
        </row>
        <row r="251">
          <cell r="B251">
            <v>40205</v>
          </cell>
          <cell r="C251" t="str">
            <v>П Средства местных бюджетов, выделенные государственным предприятиям, организациям и учреждениям</v>
          </cell>
        </row>
        <row r="252">
          <cell r="B252">
            <v>40206</v>
          </cell>
          <cell r="C252" t="str">
            <v>П Средства местных бюджетов, выделенные негосударственным предприятиям, организациям и учреждениям</v>
          </cell>
        </row>
        <row r="253">
          <cell r="B253">
            <v>40301</v>
          </cell>
          <cell r="C253" t="str">
            <v>П Суммы по поручениям избирательных комиссий</v>
          </cell>
        </row>
        <row r="254">
          <cell r="B254">
            <v>40302</v>
          </cell>
          <cell r="C254" t="str">
            <v>П Средства, поступающие во временное распоряжение бюджетных организаций</v>
          </cell>
        </row>
        <row r="255">
          <cell r="B255">
            <v>40306</v>
          </cell>
          <cell r="C255" t="str">
            <v>П Средства Министерства финансов Российской Федерации для расчетов по иностранным кредитам</v>
          </cell>
        </row>
        <row r="256">
          <cell r="B256">
            <v>40307</v>
          </cell>
          <cell r="C256" t="str">
            <v>П Кредиты, полученные от иностранных государств</v>
          </cell>
        </row>
        <row r="257">
          <cell r="B257">
            <v>40308</v>
          </cell>
          <cell r="C257" t="str">
            <v>А Кредиты, предоставленные иностранным государствам</v>
          </cell>
        </row>
        <row r="258">
          <cell r="B258">
            <v>40309</v>
          </cell>
          <cell r="C258" t="str">
            <v>П Средства Российского фонда федерального имущества</v>
          </cell>
        </row>
        <row r="259">
          <cell r="B259">
            <v>40310</v>
          </cell>
          <cell r="C259" t="str">
            <v>А Просроченная задолженность по кредитам, предоставленным иностранным государствам</v>
          </cell>
        </row>
        <row r="260">
          <cell r="B260">
            <v>40311</v>
          </cell>
          <cell r="C260" t="str">
            <v>А Просроченные проценты по кредитам, предоставленным иностранным государствам</v>
          </cell>
        </row>
        <row r="261">
          <cell r="B261">
            <v>40312</v>
          </cell>
          <cell r="C261" t="str">
            <v>П Разные расчеты с Министерством финансов Российской Федерации</v>
          </cell>
        </row>
        <row r="262">
          <cell r="B262">
            <v>40313</v>
          </cell>
          <cell r="C262" t="str">
            <v>А Разные расчеты с Министерством финансов Российской Федерации</v>
          </cell>
        </row>
        <row r="263">
          <cell r="B263">
            <v>40314</v>
          </cell>
          <cell r="C263" t="str">
            <v>П Таможенные и другие платежи, от внешнеэкономической деятельности</v>
          </cell>
        </row>
        <row r="264">
          <cell r="B264">
            <v>40401</v>
          </cell>
          <cell r="C264" t="str">
            <v>П Средства государственных внебюджетных фондов: Пенсионный фонд Российской Федерации</v>
          </cell>
        </row>
        <row r="265">
          <cell r="B265">
            <v>40402</v>
          </cell>
          <cell r="C265" t="str">
            <v>П Средства государственных внебюджетных фондов: Фонд социального страхования Российской Федерации</v>
          </cell>
        </row>
        <row r="266">
          <cell r="B266">
            <v>40403</v>
          </cell>
          <cell r="C266" t="str">
            <v>Средства государственных внебюджетных фондов: П Федеральный фонд обязательного медицинского страхования Российской Федерации</v>
          </cell>
        </row>
        <row r="267">
          <cell r="B267">
            <v>40404</v>
          </cell>
          <cell r="C267" t="str">
            <v>П Средства государственных внебюджетных фондов: Территориальные фонды обязательного медицинского страхования</v>
          </cell>
        </row>
        <row r="268">
          <cell r="B268">
            <v>40405</v>
          </cell>
          <cell r="C268" t="str">
            <v>П Средства государственных внебюджетных фондов: Государственный фонд занятости населения Российской Федерации</v>
          </cell>
        </row>
        <row r="269">
          <cell r="B269">
            <v>40406</v>
          </cell>
          <cell r="C269" t="str">
            <v>П Средства государственных внебюджетных фондов: Фонды социальной поддержки населения</v>
          </cell>
        </row>
        <row r="270">
          <cell r="B270">
            <v>40407</v>
          </cell>
          <cell r="C270" t="str">
            <v>П Средства государственных внебюджетных фондов: Федеральный дорожный фонд</v>
          </cell>
        </row>
        <row r="271">
          <cell r="B271">
            <v>40408</v>
          </cell>
          <cell r="C271" t="str">
            <v>П Средства государственных внебюджетных фондов: Территориальные дорожные фонды</v>
          </cell>
        </row>
        <row r="272">
          <cell r="B272">
            <v>40409</v>
          </cell>
          <cell r="C272" t="str">
            <v>П Экологический федеральный фонд</v>
          </cell>
        </row>
        <row r="273">
          <cell r="B273">
            <v>40410</v>
          </cell>
          <cell r="C273" t="str">
            <v>П Средства государственных внебюджетных фондов: Внебюджетные фонды субъектов Российской Федерации и местных органов власти</v>
          </cell>
        </row>
        <row r="274">
          <cell r="B274">
            <v>40501</v>
          </cell>
          <cell r="C274" t="str">
            <v>П Счета предприятий, находящихся в федеральной собственности: Финансовые организации</v>
          </cell>
        </row>
        <row r="275">
          <cell r="B275">
            <v>40502</v>
          </cell>
          <cell r="C275" t="str">
            <v>П Счета предприятий, находящихся в федеральной собственности: Коммерческие предприятия и организации</v>
          </cell>
        </row>
        <row r="276">
          <cell r="B276">
            <v>40503</v>
          </cell>
          <cell r="C276" t="str">
            <v>П Счета предприятий, находящихся в федеральной собственности: Некоммерческие организации</v>
          </cell>
        </row>
        <row r="277">
          <cell r="B277">
            <v>40504</v>
          </cell>
          <cell r="C277" t="str">
            <v>П Счета Госкомитета РФ по связи и информатизации  по переводным операциям</v>
          </cell>
        </row>
        <row r="278">
          <cell r="B278">
            <v>40505</v>
          </cell>
          <cell r="C278" t="str">
            <v>П Счета предприятий, находящихся в федеральной собственности: Доходные счета МПС России</v>
          </cell>
        </row>
        <row r="279">
          <cell r="B279">
            <v>40601</v>
          </cell>
          <cell r="C279" t="str">
            <v>П Счета предприятий, находящихся в государственной (кроме федеральной) собственности: Финансовые организации</v>
          </cell>
        </row>
        <row r="280">
          <cell r="B280">
            <v>40602</v>
          </cell>
          <cell r="C280" t="str">
            <v>П Счета предприятий, находящихся в государственной (кроме федеральной) собственности: Коммерческие предприятия и организации</v>
          </cell>
        </row>
        <row r="281">
          <cell r="B281">
            <v>40603</v>
          </cell>
          <cell r="C281" t="str">
            <v>П Счета предприятий, находящихся в государственной (кроме федеральной) собственности: Некоммерческие организации</v>
          </cell>
        </row>
        <row r="282">
          <cell r="B282">
            <v>40701</v>
          </cell>
          <cell r="C282" t="str">
            <v>П Счета негосударственных предприятий: Финансовые организации</v>
          </cell>
        </row>
        <row r="283">
          <cell r="B283">
            <v>40702</v>
          </cell>
          <cell r="C283" t="str">
            <v>П Счета негосударственных предприятий: Коммерческие предприятия и организации</v>
          </cell>
        </row>
        <row r="284">
          <cell r="B284">
            <v>40703</v>
          </cell>
          <cell r="C284" t="str">
            <v>П Счета негосударственных предприятий: Некоммерческие организации</v>
          </cell>
        </row>
        <row r="285">
          <cell r="B285">
            <v>40704</v>
          </cell>
          <cell r="C285" t="str">
            <v>П Ср-ва для проведения выборов. Спец.избират. счет</v>
          </cell>
        </row>
        <row r="286">
          <cell r="B286">
            <v>40801</v>
          </cell>
          <cell r="C286" t="str">
            <v>П Прочие счета: Организации банков</v>
          </cell>
        </row>
        <row r="287">
          <cell r="B287">
            <v>40802</v>
          </cell>
          <cell r="C287" t="str">
            <v>П Прочие счета: Физические лица - индивидуальные предприниматели</v>
          </cell>
        </row>
        <row r="288">
          <cell r="B288">
            <v>40803</v>
          </cell>
          <cell r="C288" t="str">
            <v>П Прочие счета: Физические лица-предприниматели - нерезиденты счета типа 'И'</v>
          </cell>
        </row>
        <row r="289">
          <cell r="B289">
            <v>40804</v>
          </cell>
          <cell r="C289" t="str">
            <v>П Прочие счета: Юридические лица и индивидуальные предприниматели - нерезиденты  -  счета типа 'Т'</v>
          </cell>
        </row>
        <row r="290">
          <cell r="B290">
            <v>40805</v>
          </cell>
          <cell r="C290" t="str">
            <v>П Прочие счета: Юридические лица и индивидуальные предприниматели - нерезиденты  -  счета типа 'И'</v>
          </cell>
        </row>
        <row r="291">
          <cell r="B291">
            <v>40806</v>
          </cell>
          <cell r="C291" t="str">
            <v>П Прочие счета: Юридические и физические лица - нерезиденты  -  счета типа 'С' (конверсионные)</v>
          </cell>
        </row>
        <row r="292">
          <cell r="B292">
            <v>40807</v>
          </cell>
          <cell r="C292" t="str">
            <v>П Прочие счета: Юридические лица - нерезиденты</v>
          </cell>
        </row>
        <row r="293">
          <cell r="B293">
            <v>40809</v>
          </cell>
          <cell r="C293" t="str">
            <v>П Прочие счета: Юридические и физические лица - нерезиденты - счета типа 'С' (инвестиционные)</v>
          </cell>
        </row>
        <row r="294">
          <cell r="B294">
            <v>40810</v>
          </cell>
          <cell r="C294" t="str">
            <v>П Физические лица - средства избирательных фондов.</v>
          </cell>
        </row>
        <row r="295">
          <cell r="B295">
            <v>40811</v>
          </cell>
          <cell r="C295" t="str">
            <v>П Ср-ва для проведения выборов. Избират залог</v>
          </cell>
        </row>
        <row r="296">
          <cell r="B296">
            <v>40812</v>
          </cell>
          <cell r="C296" t="str">
            <v>П Юрид. и физ. лица - нерезид. - счета типа "С" (проектные)</v>
          </cell>
        </row>
        <row r="297">
          <cell r="B297">
            <v>40813</v>
          </cell>
          <cell r="C297" t="str">
            <v>П Физические лица- нерезиденты - счета типа "Ф"</v>
          </cell>
        </row>
        <row r="298">
          <cell r="B298">
            <v>40814</v>
          </cell>
          <cell r="C298" t="str">
            <v>П Юридические и физические лица- нерезиденты - счета типа "К" (конвертируемые)</v>
          </cell>
        </row>
        <row r="299">
          <cell r="B299">
            <v>40815</v>
          </cell>
          <cell r="C299" t="str">
            <v>П Юридические и физические лица- нерезиденты - счета типа "Н" (неконвертируемые)</v>
          </cell>
        </row>
        <row r="300">
          <cell r="B300">
            <v>40817</v>
          </cell>
          <cell r="C300" t="str">
            <v>П Физические лица предпринитматели</v>
          </cell>
        </row>
        <row r="301">
          <cell r="B301">
            <v>40901</v>
          </cell>
          <cell r="C301" t="str">
            <v>П Аккредитивы  к оплате</v>
          </cell>
        </row>
        <row r="302">
          <cell r="B302">
            <v>40902</v>
          </cell>
          <cell r="C302" t="str">
            <v>П Аккредитивы к оплате по расчетам с нерезидентами</v>
          </cell>
        </row>
        <row r="303">
          <cell r="B303">
            <v>40903</v>
          </cell>
          <cell r="C303" t="str">
            <v>П Расчетные чеки</v>
          </cell>
        </row>
        <row r="304">
          <cell r="B304">
            <v>40905</v>
          </cell>
          <cell r="C304" t="str">
            <v>П Текущие счета уполномоченных и невыплаченные переводы</v>
          </cell>
        </row>
        <row r="305">
          <cell r="B305">
            <v>40906</v>
          </cell>
          <cell r="C305" t="str">
            <v>П Инкассированная денежная выручка</v>
          </cell>
        </row>
        <row r="306">
          <cell r="B306">
            <v>40907</v>
          </cell>
          <cell r="C306" t="str">
            <v>П Расчеты клиентов по зачетам</v>
          </cell>
        </row>
        <row r="307">
          <cell r="B307">
            <v>40908</v>
          </cell>
          <cell r="C307" t="str">
            <v>А Расчеты клиентов по зачетам</v>
          </cell>
        </row>
        <row r="308">
          <cell r="B308">
            <v>40909</v>
          </cell>
          <cell r="C308" t="str">
            <v>П Невыплаченные переводы из-за границы</v>
          </cell>
        </row>
        <row r="309">
          <cell r="B309">
            <v>40910</v>
          </cell>
          <cell r="C309" t="str">
            <v>П Невыплаченные переводы из-за границы нерезидентам</v>
          </cell>
        </row>
        <row r="310">
          <cell r="B310">
            <v>40911</v>
          </cell>
          <cell r="C310" t="str">
            <v>П Транзитные счета</v>
          </cell>
        </row>
        <row r="311">
          <cell r="B311">
            <v>41001</v>
          </cell>
          <cell r="C311" t="str">
            <v>П Депозиты Минфина России: до востребования</v>
          </cell>
        </row>
        <row r="312">
          <cell r="B312">
            <v>41002</v>
          </cell>
          <cell r="C312" t="str">
            <v>П Депозиты Минфина России: на срок до 30 дней</v>
          </cell>
        </row>
        <row r="313">
          <cell r="B313">
            <v>41003</v>
          </cell>
          <cell r="C313" t="str">
            <v>П Депозиты Минфина России: на срок от 31 до 90 дней</v>
          </cell>
        </row>
        <row r="314">
          <cell r="B314">
            <v>41004</v>
          </cell>
          <cell r="C314" t="str">
            <v>П Депозиты Минфина России: на срок от 91 до 180 дней</v>
          </cell>
        </row>
        <row r="315">
          <cell r="B315">
            <v>41005</v>
          </cell>
          <cell r="C315" t="str">
            <v>П Депозиты Минфина России: на срок от 181 дня до 1 года</v>
          </cell>
        </row>
        <row r="316">
          <cell r="B316">
            <v>41006</v>
          </cell>
          <cell r="C316" t="str">
            <v>П Депозиты Минфина России: на срок от 1 года до 3 лет</v>
          </cell>
        </row>
        <row r="317">
          <cell r="B317">
            <v>41007</v>
          </cell>
          <cell r="C317" t="str">
            <v>П Депозиты Минфина России: на срок свыше 3 лет</v>
          </cell>
        </row>
        <row r="318">
          <cell r="B318">
            <v>41008</v>
          </cell>
          <cell r="C318" t="str">
            <v>П Депозиты Минфина России: для расчетов с использованием банковских карт</v>
          </cell>
        </row>
        <row r="319">
          <cell r="B319">
            <v>41101</v>
          </cell>
          <cell r="C319" t="str">
            <v>П Депозиты финансовых органов субъектов Российской Федерации и местных органов власти: до востребования</v>
          </cell>
        </row>
        <row r="320">
          <cell r="B320">
            <v>41102</v>
          </cell>
          <cell r="C320" t="str">
            <v>П Депозиты финансовых органов субъектов Российской Федерации и местных органов власти: на срок до 30 дней</v>
          </cell>
        </row>
        <row r="321">
          <cell r="B321">
            <v>41103</v>
          </cell>
          <cell r="C321" t="str">
            <v>П Депозиты финансовых органов субъектов Российской Федерации и местных органов власти: на срок от 31 до 90 дней</v>
          </cell>
        </row>
        <row r="322">
          <cell r="B322">
            <v>41104</v>
          </cell>
          <cell r="C322" t="str">
            <v>П Депозиты финансовых органов субъектов Российской Федерации и местных органов власти: на срок от 91 до 180 дней</v>
          </cell>
        </row>
        <row r="323">
          <cell r="B323">
            <v>41105</v>
          </cell>
          <cell r="C323" t="str">
            <v>П Депозиты финансовых органов субъектов Российской Федерации и местных органов власти: на срок от 181 дня до 1 года</v>
          </cell>
        </row>
        <row r="324">
          <cell r="B324">
            <v>41106</v>
          </cell>
          <cell r="C324" t="str">
            <v>П Депозиты финансовых органов субъектов Российской Федерации и местных органов власти: на срок от 1 года до 3 лет</v>
          </cell>
        </row>
        <row r="325">
          <cell r="B325">
            <v>41107</v>
          </cell>
          <cell r="C325" t="str">
            <v>П Депозиты финансовых органов субъектов Российской Федерации и местных органов власти: на срок свыше 3 лет</v>
          </cell>
        </row>
        <row r="326">
          <cell r="B326">
            <v>41108</v>
          </cell>
          <cell r="C326" t="str">
            <v>П Депозиты финансовых органов субъектов Российской Федерации и местных органов власти: для расчетов с использованием банковских  карт</v>
          </cell>
        </row>
        <row r="327">
          <cell r="B327">
            <v>41201</v>
          </cell>
          <cell r="C327" t="str">
            <v>П Депозиты государственных внебюджетных фондов Российской Федерации: до востребования</v>
          </cell>
        </row>
        <row r="328">
          <cell r="B328">
            <v>41202</v>
          </cell>
          <cell r="C328" t="str">
            <v>П Депозиты государственных внебюджетных фондов Российской Федерации: на срок до 30 дней</v>
          </cell>
        </row>
        <row r="329">
          <cell r="B329">
            <v>41203</v>
          </cell>
          <cell r="C329" t="str">
            <v>П Депозиты государственных внебюджетных фондов Российской Федерации: на срок от 31 до 90 дней</v>
          </cell>
        </row>
        <row r="330">
          <cell r="B330">
            <v>41204</v>
          </cell>
          <cell r="C330" t="str">
            <v>П Депозиты государственных внебюджетных фондов Российской Федерации: на срок от 91 до 180 дней</v>
          </cell>
        </row>
        <row r="331">
          <cell r="B331">
            <v>41205</v>
          </cell>
          <cell r="C331" t="str">
            <v>П Депозиты государственных внебюджетных фондов Российской Федерации: на срок от 181 дня до 1 года</v>
          </cell>
        </row>
        <row r="332">
          <cell r="B332">
            <v>41206</v>
          </cell>
          <cell r="C332" t="str">
            <v>П Депозиты государственных внебюджетных фондов Российской Федерации: на срок от 1 года до 3 лет</v>
          </cell>
        </row>
        <row r="333">
          <cell r="B333">
            <v>41207</v>
          </cell>
          <cell r="C333" t="str">
            <v>П Депозиты государственных внебюджетных фондов Российской Федерации: на срок свыше 3 лет</v>
          </cell>
        </row>
        <row r="334">
          <cell r="B334">
            <v>41208</v>
          </cell>
          <cell r="C334" t="str">
            <v>П Депозиты государственных внебюджетных фондов Российской Федерации: для расчетов с использованием банковских  карт</v>
          </cell>
        </row>
        <row r="335">
          <cell r="B335">
            <v>41301</v>
          </cell>
          <cell r="C335" t="str">
            <v>П Депозиты внебюджетных фондов субъектов Российской Федерации и местных органов власти: до востребования</v>
          </cell>
        </row>
        <row r="336">
          <cell r="B336">
            <v>41302</v>
          </cell>
          <cell r="C336" t="str">
            <v>П Депозиты внебюджетных фондов субъектов Российской Федерации и местных органов власти: на срок до 30 дней</v>
          </cell>
        </row>
        <row r="337">
          <cell r="B337">
            <v>41303</v>
          </cell>
          <cell r="C337" t="str">
            <v>П Депозиты внебюджетных фондов субъектов Российской Федерации и местных органов власти: на срок от 31 до 90 дней</v>
          </cell>
        </row>
        <row r="338">
          <cell r="B338">
            <v>41304</v>
          </cell>
          <cell r="C338" t="str">
            <v>П Депозиты внебюджетных фондов субъектов Российской Федерации и местных органов власти: на срок от 91 до 180 дней</v>
          </cell>
        </row>
        <row r="339">
          <cell r="B339">
            <v>41305</v>
          </cell>
          <cell r="C339" t="str">
            <v>П Депозиты внебюджетных фондов субъектов Российской Федерации и местных органов власти: на срок от 181 дня до 1 года</v>
          </cell>
        </row>
        <row r="340">
          <cell r="B340">
            <v>41306</v>
          </cell>
          <cell r="C340" t="str">
            <v>П Депозиты внебюджетных фондов субъектов Российской Федерации и местных органов власти: на срок от 1 года до 3 лет</v>
          </cell>
        </row>
        <row r="341">
          <cell r="B341">
            <v>41307</v>
          </cell>
          <cell r="C341" t="str">
            <v>П Депозиты внебюджетных фондов субъектов Российской Федерации и местных органов власти: на срок свыше 3 лет</v>
          </cell>
        </row>
        <row r="342">
          <cell r="B342">
            <v>41308</v>
          </cell>
          <cell r="C342" t="str">
            <v>П Депозиты внебюджетных фондов субъектов Российской Федерации и местных органов власти: для расчетов с использованием банковских  карт</v>
          </cell>
        </row>
        <row r="343">
          <cell r="B343">
            <v>41401</v>
          </cell>
          <cell r="C343" t="str">
            <v>П Депозиты финансовых организаций, находящихся в федеральной собственности: до востребования</v>
          </cell>
        </row>
        <row r="344">
          <cell r="B344">
            <v>41402</v>
          </cell>
          <cell r="C344" t="str">
            <v>П Депозиты финансовых организаций, находящихся в федеральной собственности: на срок до 30 дней</v>
          </cell>
        </row>
        <row r="345">
          <cell r="B345">
            <v>41403</v>
          </cell>
          <cell r="C345" t="str">
            <v>П Депозиты финансовых организаций, находящихся в федеральной собственности: на срок от 31 до 90 дней</v>
          </cell>
        </row>
        <row r="346">
          <cell r="B346">
            <v>41404</v>
          </cell>
          <cell r="C346" t="str">
            <v>П Депозиты финансовых организаций, находящихся в федеральной собственности: на срок от 91 до 180 дней</v>
          </cell>
        </row>
        <row r="347">
          <cell r="B347">
            <v>41405</v>
          </cell>
          <cell r="C347" t="str">
            <v>П Депозиты финансовых организаций, находящихся в федеральной собственности: на срок от 181 дня до 1 года</v>
          </cell>
        </row>
        <row r="348">
          <cell r="B348">
            <v>41406</v>
          </cell>
          <cell r="C348" t="str">
            <v>П Депозиты финансовых организаций, находящихся в федеральной собственности: на срок от 1 года до 3 лет</v>
          </cell>
        </row>
        <row r="349">
          <cell r="B349">
            <v>41407</v>
          </cell>
          <cell r="C349" t="str">
            <v>П Депозиты финансовых организаций, находящихся в федеральной собственности: на срок свыше 3 лет</v>
          </cell>
        </row>
        <row r="350">
          <cell r="B350">
            <v>41408</v>
          </cell>
          <cell r="C350" t="str">
            <v>П Депозиты финансовых организаций, находящихся в федеральной собственности: для расчетов с использованием банковских  карт</v>
          </cell>
        </row>
        <row r="351">
          <cell r="B351">
            <v>41501</v>
          </cell>
          <cell r="C351" t="str">
            <v>П Депозиты коммерческих предприятий и организаций, находящихся в федеральной собственности: до востребования</v>
          </cell>
        </row>
        <row r="352">
          <cell r="B352">
            <v>41502</v>
          </cell>
          <cell r="C352" t="str">
            <v>П Депозиты коммерческих предприятий и организаций, находящихся в федеральной собственности: на срок до 30 дней</v>
          </cell>
        </row>
        <row r="353">
          <cell r="B353">
            <v>41503</v>
          </cell>
          <cell r="C353" t="str">
            <v>П Депозиты коммерческих предприятий и организаций, находящихся в федеральной собственности: на срок от 31 до 90 дней</v>
          </cell>
        </row>
        <row r="354">
          <cell r="B354">
            <v>41504</v>
          </cell>
          <cell r="C354" t="str">
            <v>П Депозиты коммерческих предприятий и организаций, находящихся в федеральной собственности: на срок от 91 до 180 дней</v>
          </cell>
        </row>
        <row r="355">
          <cell r="B355">
            <v>41505</v>
          </cell>
          <cell r="C355" t="str">
            <v>П Депозиты коммерческих предприятий и организаций, находящихся в федеральной собственности: на срок от 181 дня до 1 года</v>
          </cell>
        </row>
        <row r="356">
          <cell r="B356">
            <v>41506</v>
          </cell>
          <cell r="C356" t="str">
            <v>П Депозиты коммерческих предприятий и организаций, находящихся в федеральной собственности: на срок от 1 года до 3 лет</v>
          </cell>
        </row>
        <row r="357">
          <cell r="B357">
            <v>41507</v>
          </cell>
          <cell r="C357" t="str">
            <v>П Депозиты коммерческих предприятий и организаций, находящихся в федеральной собственности: на срок свыше 3 лет</v>
          </cell>
        </row>
        <row r="358">
          <cell r="B358">
            <v>41508</v>
          </cell>
          <cell r="C358" t="str">
            <v>П Депозиты коммерческих предприятий и организаций, находящихся в федеральной собственности: для расчетов с использованием банковских  карт</v>
          </cell>
        </row>
        <row r="359">
          <cell r="B359">
            <v>41601</v>
          </cell>
          <cell r="C359" t="str">
            <v>П Депозиты некоммерческих организаций, находящихся в федеральной собственности: до востребования</v>
          </cell>
        </row>
        <row r="360">
          <cell r="B360">
            <v>41602</v>
          </cell>
          <cell r="C360" t="str">
            <v>П Депозиты некоммерческих организаций, находящихся в федеральной собственности: на срок до 30 дней</v>
          </cell>
        </row>
        <row r="361">
          <cell r="B361">
            <v>41603</v>
          </cell>
          <cell r="C361" t="str">
            <v>П Депозиты некоммерческих организаций, находящихся в федеральной собственности: на срок от 31 до 90 дней</v>
          </cell>
        </row>
        <row r="362">
          <cell r="B362">
            <v>41604</v>
          </cell>
          <cell r="C362" t="str">
            <v>П Депозиты некоммерческих организаций, находящихся в федеральной собственности: на срок от 91 до 180 дней</v>
          </cell>
        </row>
        <row r="363">
          <cell r="B363">
            <v>41605</v>
          </cell>
          <cell r="C363" t="str">
            <v>П Депозиты некоммерческих организаций, находящихся в федеральной собственности: на срок от 181 дня до 1 года</v>
          </cell>
        </row>
        <row r="364">
          <cell r="B364">
            <v>41606</v>
          </cell>
          <cell r="C364" t="str">
            <v>П Депозиты некоммерческих организаций, находящихся в федеральной собственности: на срок от 1 года до 3 лет</v>
          </cell>
        </row>
        <row r="365">
          <cell r="B365">
            <v>41607</v>
          </cell>
          <cell r="C365" t="str">
            <v>П Депозиты некоммерческих организаций, находящихся в федеральной собственности: на срок свыше 3 лет</v>
          </cell>
        </row>
        <row r="366">
          <cell r="B366">
            <v>41608</v>
          </cell>
          <cell r="C366" t="str">
            <v>П Депозиты некоммерческих организаций, находящихся в федеральной собственности: для расчетов с использованием банковских  карт</v>
          </cell>
        </row>
        <row r="367">
          <cell r="B367">
            <v>41701</v>
          </cell>
          <cell r="C367" t="str">
            <v>П Депозиты финансовых организаций, находящихся в государственной (кроме федеральной) собственности: до востребования</v>
          </cell>
        </row>
        <row r="368">
          <cell r="B368">
            <v>41702</v>
          </cell>
          <cell r="C368" t="str">
            <v>П Депозиты финансовых организаций, находящихся в государственной (кроме федеральной) собственности: на срок до 30 дней</v>
          </cell>
        </row>
        <row r="369">
          <cell r="B369">
            <v>41703</v>
          </cell>
          <cell r="C369" t="str">
            <v>П Депозиты финансовых организаций, находящихся в государственной (кроме федеральной) собственности: на срок от 31 до 90 дней</v>
          </cell>
        </row>
        <row r="370">
          <cell r="B370">
            <v>41704</v>
          </cell>
          <cell r="C370" t="str">
            <v>П Депозиты финансовых организаций, находящихся в государственной (кроме федеральной) собственности: на срок от 91 до 180 дней</v>
          </cell>
        </row>
        <row r="371">
          <cell r="B371">
            <v>41705</v>
          </cell>
          <cell r="C371" t="str">
            <v>П Депозиты финансовых организаций, находящихся в государственной (кроме федеральной) собственности: на срок от 181 дня до 1 года</v>
          </cell>
        </row>
        <row r="372">
          <cell r="B372">
            <v>41706</v>
          </cell>
          <cell r="C372" t="str">
            <v>П Депозиты финансовых организаций, находящихся в государственной (кроме федеральной) собственности: на срок от 1 года до 3 лет</v>
          </cell>
        </row>
        <row r="373">
          <cell r="B373">
            <v>41707</v>
          </cell>
          <cell r="C373" t="str">
            <v>П Депозиты финансовых организаций, находящихся в государственной (кроме федеральной) собственности: на срок свыше 3 лет</v>
          </cell>
        </row>
        <row r="374">
          <cell r="B374">
            <v>41708</v>
          </cell>
          <cell r="C374" t="str">
            <v>П Депозиты финансовых организаций, находящихся в государственной (кроме федеральной) собственности: для расчетов с использованием банковских  карт</v>
          </cell>
        </row>
        <row r="375">
          <cell r="B375">
            <v>41801</v>
          </cell>
          <cell r="C375" t="str">
            <v>П Депозиты коммерческих предприятий и организаций, находящихся в государственной (кроме федеральной) собственности: до востребования</v>
          </cell>
        </row>
        <row r="376">
          <cell r="B376">
            <v>41802</v>
          </cell>
          <cell r="C376" t="str">
            <v>П Депозиты коммерческих предприятий и организаций, находящихся в государственной (кроме федеральной) собственности: на срок до 30 дней</v>
          </cell>
        </row>
        <row r="377">
          <cell r="B377">
            <v>41803</v>
          </cell>
          <cell r="C377" t="str">
            <v>П Депозиты коммерческих предприятий и организаций, находящихся в государственной (кроме федеральной) собственности: на срок от 31 до 90 дней</v>
          </cell>
        </row>
        <row r="378">
          <cell r="B378">
            <v>41804</v>
          </cell>
          <cell r="C378" t="str">
            <v>П Депозиты коммерческих предприятий и организаций, находящихся в государственной (кроме федеральной) собственности: на срок от 91 до 180 дней</v>
          </cell>
        </row>
        <row r="379">
          <cell r="B379">
            <v>41805</v>
          </cell>
          <cell r="C379" t="str">
            <v>П Депозиты коммерческих предприятий и организаций, находящихся в государственной (кроме федеральной) собственности: на срок от 181 дня до 1 года</v>
          </cell>
        </row>
        <row r="380">
          <cell r="B380">
            <v>41806</v>
          </cell>
          <cell r="C380" t="str">
            <v>П Депозиты коммерческих предприятий и организаций, находящихся в государственной (кроме федеральной) собственности: на срок от 1 года до 3 лет</v>
          </cell>
        </row>
        <row r="381">
          <cell r="B381">
            <v>41807</v>
          </cell>
          <cell r="C381" t="str">
            <v>П Депозиты коммерческих предприятий и организаций, находящихся в государственной (кроме федеральной) собственности: на срок свыше 3 лет</v>
          </cell>
        </row>
        <row r="382">
          <cell r="B382">
            <v>41808</v>
          </cell>
          <cell r="C382" t="str">
            <v>П Депозиты коммерческих предприятий и организаций, находящихся в государственной (кроме федеральной) собственности: для расчетов с использованием банковских  карт</v>
          </cell>
        </row>
        <row r="383">
          <cell r="B383">
            <v>41901</v>
          </cell>
          <cell r="C383" t="str">
            <v>П Депозиты некоммерческих организаций, находящихся в государственной (кроме федеральной) собственности: до востребования</v>
          </cell>
        </row>
        <row r="384">
          <cell r="B384">
            <v>41902</v>
          </cell>
          <cell r="C384" t="str">
            <v>П Депозиты некоммерческих организаций, находящихся в государственной (кроме федеральной) собственности: на срок до 30 дней</v>
          </cell>
        </row>
        <row r="385">
          <cell r="B385">
            <v>41903</v>
          </cell>
          <cell r="C385" t="str">
            <v>П Депозиты некоммерческих организаций, находящихся в государственной (кроме федеральной) собственности: на срок от 31 до 90 дней</v>
          </cell>
        </row>
        <row r="386">
          <cell r="B386">
            <v>41904</v>
          </cell>
          <cell r="C386" t="str">
            <v>П Депозиты некоммерческих организаций, находящихся в государственной (кроме федеральной) собственности: на срок от 91 до 180 дней</v>
          </cell>
        </row>
        <row r="387">
          <cell r="B387">
            <v>41905</v>
          </cell>
          <cell r="C387" t="str">
            <v>П Депозиты некоммерческих организаций, находящихся в государственной (кроме федеральной) собственности: на срок от 181 дня до 1 года</v>
          </cell>
        </row>
        <row r="388">
          <cell r="B388">
            <v>41906</v>
          </cell>
          <cell r="C388" t="str">
            <v>П Депозиты некоммерческих организаций, находящихся в государственной (кроме федеральной) собственности: на срок от 1 года до 3 лет</v>
          </cell>
        </row>
        <row r="389">
          <cell r="B389">
            <v>41907</v>
          </cell>
          <cell r="C389" t="str">
            <v>П Депозиты некоммерческих организаций, находящихся в государственной (кроме федеральной) собственности: на срок свыше 3 лет</v>
          </cell>
        </row>
        <row r="390">
          <cell r="B390">
            <v>41908</v>
          </cell>
          <cell r="C390" t="str">
            <v>П Депозиты некоммерческих организаций, находящихся в государственной (кроме федеральной) собственности: для расчетов с использованием банковских  карт</v>
          </cell>
        </row>
        <row r="391">
          <cell r="B391">
            <v>42001</v>
          </cell>
          <cell r="C391" t="str">
            <v>П Депозиты негосударственных финансовых организаций: до востребования</v>
          </cell>
        </row>
        <row r="392">
          <cell r="B392">
            <v>42002</v>
          </cell>
          <cell r="C392" t="str">
            <v>П Депозиты негосударственных финансовых организаций: на срок до 30 дней</v>
          </cell>
        </row>
        <row r="393">
          <cell r="B393">
            <v>42003</v>
          </cell>
          <cell r="C393" t="str">
            <v>П Депозиты негосударственных финансовых организаций: на срок от 31 до 90 дней</v>
          </cell>
        </row>
        <row r="394">
          <cell r="B394">
            <v>42004</v>
          </cell>
          <cell r="C394" t="str">
            <v>П Депозиты негосударственных финансовых организаций: на срок от 91 до 180 дней</v>
          </cell>
        </row>
        <row r="395">
          <cell r="B395">
            <v>42005</v>
          </cell>
          <cell r="C395" t="str">
            <v>П Депозиты негосударственных финансовых организаций: на срок от 181 дня до 1 года</v>
          </cell>
        </row>
        <row r="396">
          <cell r="B396">
            <v>42006</v>
          </cell>
          <cell r="C396" t="str">
            <v>П Депозиты негосударственных финансовых организаций: на срок от 1 года до 3 лет</v>
          </cell>
        </row>
        <row r="397">
          <cell r="B397">
            <v>42007</v>
          </cell>
          <cell r="C397" t="str">
            <v>П Депозиты негосударственных финансовых организаций: на срок свыше 3 лет</v>
          </cell>
        </row>
        <row r="398">
          <cell r="B398">
            <v>42008</v>
          </cell>
          <cell r="C398" t="str">
            <v>П Депозиты негосударственных финансовых организаций: для расчетов с использованием банковских  карт</v>
          </cell>
        </row>
        <row r="399">
          <cell r="B399">
            <v>42101</v>
          </cell>
          <cell r="C399" t="str">
            <v>П Депозиты негосударственных коммерческих предприятий и организаций: до востребования</v>
          </cell>
        </row>
        <row r="400">
          <cell r="B400">
            <v>42102</v>
          </cell>
          <cell r="C400" t="str">
            <v>П Депозиты негосударственных коммерческих предприятий и организаций: на срок до 30 дней</v>
          </cell>
        </row>
        <row r="401">
          <cell r="B401">
            <v>42103</v>
          </cell>
          <cell r="C401" t="str">
            <v>П Депозиты негосударственных коммерческих предприятий и организаций: на срок от 31 до 90 дней</v>
          </cell>
        </row>
        <row r="402">
          <cell r="B402">
            <v>42104</v>
          </cell>
          <cell r="C402" t="str">
            <v>П Депозиты негосударственных коммерческих предприятий и организаций: на срок от 91 до 180 дней</v>
          </cell>
        </row>
        <row r="403">
          <cell r="B403">
            <v>42105</v>
          </cell>
          <cell r="C403" t="str">
            <v>П Депозиты негосударственных коммерческих предприятий и организаций: на срок от 181 дня до 1 года</v>
          </cell>
        </row>
        <row r="404">
          <cell r="B404">
            <v>42106</v>
          </cell>
          <cell r="C404" t="str">
            <v>П Депозиты негосударственных коммерческих предприятий и организаций: на срок от 1 года до 3 лет</v>
          </cell>
        </row>
        <row r="405">
          <cell r="B405">
            <v>42107</v>
          </cell>
          <cell r="C405" t="str">
            <v>П Депозиты негосударственных коммерческих предприятий и организаций: на срок свыше 3 лет</v>
          </cell>
        </row>
        <row r="406">
          <cell r="B406">
            <v>42108</v>
          </cell>
          <cell r="C406" t="str">
            <v>П Депозиты негосударственных коммерческих предприятий и организаций: для расчетов с использованием банковских  карт</v>
          </cell>
        </row>
        <row r="407">
          <cell r="B407">
            <v>42201</v>
          </cell>
          <cell r="C407" t="str">
            <v>П Депозиты негосударственных некоммерческих организаций: до востребования</v>
          </cell>
        </row>
        <row r="408">
          <cell r="B408">
            <v>42202</v>
          </cell>
          <cell r="C408" t="str">
            <v>П Депозиты негосударственных некоммерческих организаций: на срок до 30 дней</v>
          </cell>
        </row>
        <row r="409">
          <cell r="B409">
            <v>42203</v>
          </cell>
          <cell r="C409" t="str">
            <v>П Депозиты негосударственных некоммерческих организаций: на срок от 31 до 90 дней</v>
          </cell>
        </row>
        <row r="410">
          <cell r="B410">
            <v>42204</v>
          </cell>
          <cell r="C410" t="str">
            <v>П Депозиты негосударственных некоммерческих организаций: на срок от 91 до 180 дней</v>
          </cell>
        </row>
        <row r="411">
          <cell r="B411">
            <v>42205</v>
          </cell>
          <cell r="C411" t="str">
            <v>П Депозиты негосударственных некоммерческих организаций: на срок от 181 дня до 1 года</v>
          </cell>
        </row>
        <row r="412">
          <cell r="B412">
            <v>42206</v>
          </cell>
          <cell r="C412" t="str">
            <v>П Депозиты негосударственных некоммерческих организаций: на срок от 1 года до 3 лет</v>
          </cell>
        </row>
        <row r="413">
          <cell r="B413">
            <v>42207</v>
          </cell>
          <cell r="C413" t="str">
            <v>П Депозиты негосударственных некоммерческих организаций: на срок свыше 3 лет</v>
          </cell>
        </row>
        <row r="414">
          <cell r="B414">
            <v>42208</v>
          </cell>
          <cell r="C414" t="str">
            <v>П Депозиты негосударственных некоммерческих организаций: для расчетов с использованием банковских  карт</v>
          </cell>
        </row>
        <row r="415">
          <cell r="B415">
            <v>42301</v>
          </cell>
          <cell r="C415" t="str">
            <v>П Депозиты физических лиц: до востребования</v>
          </cell>
        </row>
        <row r="416">
          <cell r="B416">
            <v>42302</v>
          </cell>
          <cell r="C416" t="str">
            <v>П Депозиты физических лиц: на срок до 30 дней</v>
          </cell>
        </row>
        <row r="417">
          <cell r="B417">
            <v>42303</v>
          </cell>
          <cell r="C417" t="str">
            <v>П Депозиты физических лиц: на срок от 31 до 90 дней</v>
          </cell>
        </row>
        <row r="418">
          <cell r="B418">
            <v>42304</v>
          </cell>
          <cell r="C418" t="str">
            <v>П Депозиты физических лиц: на срок от 91 до 180 дней</v>
          </cell>
        </row>
        <row r="419">
          <cell r="B419">
            <v>42305</v>
          </cell>
          <cell r="C419" t="str">
            <v>П Депозиты физических лиц: на срок от 181 дня до 1 года</v>
          </cell>
        </row>
        <row r="420">
          <cell r="B420">
            <v>42306</v>
          </cell>
          <cell r="C420" t="str">
            <v>П Депозиты физических лиц: на срок от 1 года до 3 лет</v>
          </cell>
        </row>
        <row r="421">
          <cell r="B421">
            <v>42307</v>
          </cell>
          <cell r="C421" t="str">
            <v>П Депозиты физических лиц: на срок свыше 3 лет</v>
          </cell>
        </row>
        <row r="422">
          <cell r="B422">
            <v>42308</v>
          </cell>
          <cell r="C422" t="str">
            <v>П Депозиты физических лиц: для расчетов с использованием банковских  карт</v>
          </cell>
        </row>
        <row r="423">
          <cell r="B423">
            <v>42309</v>
          </cell>
          <cell r="C423" t="str">
            <v>П Прочие привлеченные средства до востребования</v>
          </cell>
        </row>
        <row r="424">
          <cell r="B424">
            <v>42310</v>
          </cell>
          <cell r="C424" t="str">
            <v>П Прочие привлеченные средства на срок до 30 дней</v>
          </cell>
        </row>
        <row r="425">
          <cell r="B425">
            <v>42311</v>
          </cell>
          <cell r="C425" t="str">
            <v>П Прочие привлеченные средства на срок от 31 до 90 дней</v>
          </cell>
        </row>
        <row r="426">
          <cell r="B426">
            <v>42312</v>
          </cell>
          <cell r="C426" t="str">
            <v>П Прочие привлеченные средства на срок от 91 до 180 дней</v>
          </cell>
        </row>
        <row r="427">
          <cell r="B427">
            <v>42313</v>
          </cell>
          <cell r="C427" t="str">
            <v>П Прочие привлеченные средства на срок от 181 дня до года</v>
          </cell>
        </row>
        <row r="428">
          <cell r="B428">
            <v>42314</v>
          </cell>
          <cell r="C428" t="str">
            <v>П Прочие привлеченные средства на срок от 1 года до 3 лет</v>
          </cell>
        </row>
        <row r="429">
          <cell r="B429">
            <v>42315</v>
          </cell>
          <cell r="C429" t="str">
            <v>П Депозиты юридических лиц-нерезидентов: до востребования</v>
          </cell>
        </row>
        <row r="430">
          <cell r="B430">
            <v>42501</v>
          </cell>
          <cell r="C430" t="str">
            <v>П Депозиты юридических лиц-нерезидентов: до востребования</v>
          </cell>
        </row>
        <row r="431">
          <cell r="B431">
            <v>42502</v>
          </cell>
          <cell r="C431" t="str">
            <v>П Депозиты юридических лиц-нерезидентов: на срок до 30 дней</v>
          </cell>
        </row>
        <row r="432">
          <cell r="B432">
            <v>42503</v>
          </cell>
          <cell r="C432" t="str">
            <v>П Депозиты юридических лиц-нерезидентов: на срок от 31 до 90 дней</v>
          </cell>
        </row>
        <row r="433">
          <cell r="B433">
            <v>42504</v>
          </cell>
          <cell r="C433" t="str">
            <v>П Депозиты юридических лиц-нерезидентов: на срок от 91 до 180 дней</v>
          </cell>
        </row>
        <row r="434">
          <cell r="B434">
            <v>42505</v>
          </cell>
          <cell r="C434" t="str">
            <v>П Депозиты юридических лиц-нерезидентов: на срок от 181 дня до 1 года</v>
          </cell>
        </row>
        <row r="435">
          <cell r="B435">
            <v>42506</v>
          </cell>
          <cell r="C435" t="str">
            <v>П Депозиты юридических лиц-нерезидентов: на срок от 1 года до 3 лет</v>
          </cell>
        </row>
        <row r="436">
          <cell r="B436">
            <v>42507</v>
          </cell>
          <cell r="C436" t="str">
            <v>П Депозиты юридических лиц-нерезидентов: на срок свыше 3 лет</v>
          </cell>
        </row>
        <row r="437">
          <cell r="B437">
            <v>42508</v>
          </cell>
          <cell r="C437" t="str">
            <v>П Депозиты юридических лиц-нерезидентов: для расчетов с использованием банковских  карт</v>
          </cell>
        </row>
        <row r="438">
          <cell r="B438">
            <v>42601</v>
          </cell>
          <cell r="C438" t="str">
            <v>П Депозиты физических лиц-нерезидентов: до востребования</v>
          </cell>
        </row>
        <row r="439">
          <cell r="B439">
            <v>42602</v>
          </cell>
          <cell r="C439" t="str">
            <v>П Депозиты физических лиц-нерезидентов: на срок до 30 дней</v>
          </cell>
        </row>
        <row r="440">
          <cell r="B440">
            <v>42603</v>
          </cell>
          <cell r="C440" t="str">
            <v>П Депозиты физических лиц-нерезидентов: на срок от 31 до 90 дней</v>
          </cell>
        </row>
        <row r="441">
          <cell r="B441">
            <v>42604</v>
          </cell>
          <cell r="C441" t="str">
            <v>П Депозиты физических лиц-нерезидентов: на срок от 91 до 180 дней</v>
          </cell>
        </row>
        <row r="442">
          <cell r="B442">
            <v>42605</v>
          </cell>
          <cell r="C442" t="str">
            <v>П Депозиты физических лиц-нерезидентов: на срок от 181 дня до 1 года</v>
          </cell>
        </row>
        <row r="443">
          <cell r="B443">
            <v>42606</v>
          </cell>
          <cell r="C443" t="str">
            <v>П Депозиты физических лиц-нерезидентов: на срок от 1 года до 3 лет</v>
          </cell>
        </row>
        <row r="444">
          <cell r="B444">
            <v>42607</v>
          </cell>
          <cell r="C444" t="str">
            <v>П Депозиты физических лиц-нерезидентов: на срок свыше 3 лет</v>
          </cell>
        </row>
        <row r="445">
          <cell r="B445">
            <v>42608</v>
          </cell>
          <cell r="C445" t="str">
            <v>П Депозиты физических лиц-нерезидентов: для расчетов с использованием банковских  карт</v>
          </cell>
        </row>
        <row r="446">
          <cell r="B446">
            <v>42609</v>
          </cell>
          <cell r="C446" t="str">
            <v>П Прочие привлеченные средства до востребования</v>
          </cell>
        </row>
        <row r="447">
          <cell r="B447">
            <v>42610</v>
          </cell>
          <cell r="C447" t="str">
            <v>П Прочие привлеченные средства на срок до 30 дней</v>
          </cell>
        </row>
        <row r="448">
          <cell r="B448">
            <v>42611</v>
          </cell>
          <cell r="C448" t="str">
            <v>П Прочие привлеченные средства на срок от 31 до 90 дней</v>
          </cell>
        </row>
        <row r="449">
          <cell r="B449">
            <v>42612</v>
          </cell>
          <cell r="C449" t="str">
            <v>П Прочие привлеченные средства на срок от 91 до 180 дней</v>
          </cell>
        </row>
        <row r="450">
          <cell r="B450">
            <v>42613</v>
          </cell>
          <cell r="C450" t="str">
            <v>П Прочие привлеченные средства на срок от 181 дня до 1 года</v>
          </cell>
        </row>
        <row r="451">
          <cell r="B451">
            <v>42614</v>
          </cell>
          <cell r="C451" t="str">
            <v>П Прочие привлеченные средства на срок от 1 года до 3 лет</v>
          </cell>
        </row>
        <row r="452">
          <cell r="B452">
            <v>42615</v>
          </cell>
          <cell r="C452" t="str">
            <v>П Прочие привлеченные средства на срок свыше 3 лет</v>
          </cell>
        </row>
        <row r="453">
          <cell r="B453">
            <v>42701</v>
          </cell>
          <cell r="C453" t="str">
            <v>П Привлеченные средства Минфина России: до востребования</v>
          </cell>
        </row>
        <row r="454">
          <cell r="B454">
            <v>42702</v>
          </cell>
          <cell r="C454" t="str">
            <v>П Привлеченные средства Минфина России: на срок до 30 дней</v>
          </cell>
        </row>
        <row r="455">
          <cell r="B455">
            <v>42703</v>
          </cell>
          <cell r="C455" t="str">
            <v>П Привлеченные средства Минфина России: на срок от 31 до 90 дней</v>
          </cell>
        </row>
        <row r="456">
          <cell r="B456">
            <v>42704</v>
          </cell>
          <cell r="C456" t="str">
            <v>П Привлеченные средства Минфина России: на срок от 91 до 180 дней</v>
          </cell>
        </row>
        <row r="457">
          <cell r="B457">
            <v>42705</v>
          </cell>
          <cell r="C457" t="str">
            <v>П Привлеченные средства Минфина России: на срок от 181 дня до 1 года</v>
          </cell>
        </row>
        <row r="458">
          <cell r="B458">
            <v>42706</v>
          </cell>
          <cell r="C458" t="str">
            <v>П Привлеченные средства Минфина России: на срок от 1 года до 3 лет</v>
          </cell>
        </row>
        <row r="459">
          <cell r="B459">
            <v>42707</v>
          </cell>
          <cell r="C459" t="str">
            <v>П Привлеченные средства Минфина России: на срок свыше 3 лет</v>
          </cell>
        </row>
        <row r="460">
          <cell r="B460">
            <v>42801</v>
          </cell>
          <cell r="C460" t="str">
            <v>П Привлеченные средства финансовых органов субъектов Российской Федерации и местных органов власти: до востребования</v>
          </cell>
        </row>
        <row r="461">
          <cell r="B461">
            <v>42802</v>
          </cell>
          <cell r="C461" t="str">
            <v>П Привлеченные средства финансовых органов субъектов Российской Федерации и местных органов власти: на срок до 30 дней</v>
          </cell>
        </row>
        <row r="462">
          <cell r="B462">
            <v>42803</v>
          </cell>
          <cell r="C462" t="str">
            <v>П Привлеченные средства финансовых органов субъектов Российской Федерации и местных органов власти: на срок от 31 до 90 дней</v>
          </cell>
        </row>
        <row r="463">
          <cell r="B463">
            <v>42804</v>
          </cell>
          <cell r="C463" t="str">
            <v>П Привлеченные средства финансовых органов субъектов Российской Федерации и местных органов власти: на срок от 91 до 180 дней</v>
          </cell>
        </row>
        <row r="464">
          <cell r="B464">
            <v>42805</v>
          </cell>
          <cell r="C464" t="str">
            <v>П Привлеченные средства финансовых органов субъектов Российской Федерации и местных органов власти: на срок от 181 дня до 1 года</v>
          </cell>
        </row>
        <row r="465">
          <cell r="B465">
            <v>42806</v>
          </cell>
          <cell r="C465" t="str">
            <v>П Привлеченные средства финансовых органов субъектов Российской Федерации и местных органов власти: на срок от 1 года до 3 лет</v>
          </cell>
        </row>
        <row r="466">
          <cell r="B466">
            <v>42807</v>
          </cell>
          <cell r="C466" t="str">
            <v>П Привлеченные средства финансовых органов субъектов Российской Федерации и местных органов власти: на срок свыше 3 лет</v>
          </cell>
        </row>
        <row r="467">
          <cell r="B467">
            <v>42901</v>
          </cell>
          <cell r="C467" t="str">
            <v>П Привлеченные средства государственных внебюджетных фондов Российской Федерации: до востребования</v>
          </cell>
        </row>
        <row r="468">
          <cell r="B468">
            <v>42902</v>
          </cell>
          <cell r="C468" t="str">
            <v>П Привлеченные средства государственных внебюджетных фондов Российской Федерации: на срок до 30 дней</v>
          </cell>
        </row>
        <row r="469">
          <cell r="B469">
            <v>42903</v>
          </cell>
          <cell r="C469" t="str">
            <v>П Привлеченные средства государственных внебюджетных фондов Российской Федерации: на срок от 31 до 90 дней</v>
          </cell>
        </row>
        <row r="470">
          <cell r="B470">
            <v>42904</v>
          </cell>
          <cell r="C470" t="str">
            <v>П Привлеченные средства государственных внебюджетных фондов Российской Федерации: на срок от 91 до 180 дней</v>
          </cell>
        </row>
        <row r="471">
          <cell r="B471">
            <v>42905</v>
          </cell>
          <cell r="C471" t="str">
            <v>П Привлеченные средства государственных внебюджетных фондов Российской Федерации: на срок от 181 дня до 1 года</v>
          </cell>
        </row>
        <row r="472">
          <cell r="B472">
            <v>42906</v>
          </cell>
          <cell r="C472" t="str">
            <v>П Привлеченные средства государственных внебюджетных фондов Российской Федерации: на срок от 1 года до 3 лет</v>
          </cell>
        </row>
        <row r="473">
          <cell r="B473">
            <v>42907</v>
          </cell>
          <cell r="C473" t="str">
            <v>П Привлеченные средства государственных внебюджетных фондов Российской Федерации: на срок свыше 3 лет</v>
          </cell>
        </row>
        <row r="474">
          <cell r="B474">
            <v>43001</v>
          </cell>
          <cell r="C474" t="str">
            <v>П Привлеченные средства внебюджетных фондов субъектов Российской Федерации и местных органов власти: до востребования</v>
          </cell>
        </row>
        <row r="475">
          <cell r="B475">
            <v>43002</v>
          </cell>
          <cell r="C475" t="str">
            <v>П Привлеченные средства внебюджетных фондов субъектов Российской Федерации и местных органов власти: на срок до 30 дней</v>
          </cell>
        </row>
        <row r="476">
          <cell r="B476">
            <v>43003</v>
          </cell>
          <cell r="C476" t="str">
            <v>П Привлеченные средства внебюджетных фондов субъектов Российской Федерации и местных органов власти: на срок от 31 до 90 дней</v>
          </cell>
        </row>
        <row r="477">
          <cell r="B477">
            <v>43004</v>
          </cell>
          <cell r="C477" t="str">
            <v>П Привлеченные средства внебюджетных фондов субъектов Российской Федерации и местных органов власти: на срок от 91 до 180 дней</v>
          </cell>
        </row>
        <row r="478">
          <cell r="B478">
            <v>43005</v>
          </cell>
          <cell r="C478" t="str">
            <v>П Привлеченные средства внебюджетных фондов субъектов Российской Федерации и местных органов власти: на срок от 181 дня до 1 года</v>
          </cell>
        </row>
        <row r="479">
          <cell r="B479">
            <v>43006</v>
          </cell>
          <cell r="C479" t="str">
            <v>П Привлеченные средства внебюджетных фондов субъектов Российской Федерации и местных органов власти: на срок от 1 года до 3 лет</v>
          </cell>
        </row>
        <row r="480">
          <cell r="B480">
            <v>43007</v>
          </cell>
          <cell r="C480" t="str">
            <v>П Привлеченные средства внебюджетных фондов субъектов Российской Федерации и местных органов власти: на срок свыше 3 лет</v>
          </cell>
        </row>
        <row r="481">
          <cell r="B481">
            <v>43101</v>
          </cell>
          <cell r="C481" t="str">
            <v>П Привлеченные средства финансовых организаций, находящихся в федеральной собственности: до востребования</v>
          </cell>
        </row>
        <row r="482">
          <cell r="B482">
            <v>43102</v>
          </cell>
          <cell r="C482" t="str">
            <v>П Привлеченные средства финансовых организаций, находящихся в федеральной собственности: на срок до 30 дней</v>
          </cell>
        </row>
        <row r="483">
          <cell r="B483">
            <v>43103</v>
          </cell>
          <cell r="C483" t="str">
            <v>П Привлеченные средства финансовых организаций, находящихся в федеральной собственности: на срок от 31 до 90 дней</v>
          </cell>
        </row>
        <row r="484">
          <cell r="B484">
            <v>43104</v>
          </cell>
          <cell r="C484" t="str">
            <v>П Привлеченные средства финансовых организаций, находящихся в федеральной собственности: на срок от 91 до 180 дней</v>
          </cell>
        </row>
        <row r="485">
          <cell r="B485">
            <v>43105</v>
          </cell>
          <cell r="C485" t="str">
            <v>П Привлеченные средства финансовых организаций, находящихся в федеральной собственности: на срок от 181 дня до 1 года</v>
          </cell>
        </row>
        <row r="486">
          <cell r="B486">
            <v>43106</v>
          </cell>
          <cell r="C486" t="str">
            <v>П Привлеченные средства финансовых организаций, находящихся в федеральной собственности: на срок от 1 года до 3 лет</v>
          </cell>
        </row>
        <row r="487">
          <cell r="B487">
            <v>43107</v>
          </cell>
          <cell r="C487" t="str">
            <v>П Привлеченные средства финансовых организаций, находящихся в федеральной собственности: на срок свыше 3 лет</v>
          </cell>
        </row>
        <row r="488">
          <cell r="B488">
            <v>43201</v>
          </cell>
          <cell r="C488" t="str">
            <v>П Привлеченные средства коммерческих предприятий и организаций, находящихся в федеральной собственности: до востребования</v>
          </cell>
        </row>
        <row r="489">
          <cell r="B489">
            <v>43202</v>
          </cell>
          <cell r="C489" t="str">
            <v>П Привлеченные средства коммерческих предприятий и организаций, находящихся в федеральной собственности: на срок до 30 дней</v>
          </cell>
        </row>
        <row r="490">
          <cell r="B490">
            <v>43203</v>
          </cell>
          <cell r="C490" t="str">
            <v>П Привлеченные средства коммерческих предприятий и организаций, находящихся в федеральной собственности: на срок от 31 до 90 дней</v>
          </cell>
        </row>
        <row r="491">
          <cell r="B491">
            <v>43204</v>
          </cell>
          <cell r="C491" t="str">
            <v>П Привлеченные средства коммерческих предприятий и организаций, находящихся в федеральной собственности: на срок от 91 до 180 дней</v>
          </cell>
        </row>
        <row r="492">
          <cell r="B492">
            <v>43205</v>
          </cell>
          <cell r="C492" t="str">
            <v>П Привлеченные средства коммерческих предприятий и организаций, находящихся в федеральной собственности: на срок от 181 дня до 1 года</v>
          </cell>
        </row>
        <row r="493">
          <cell r="B493">
            <v>43206</v>
          </cell>
          <cell r="C493" t="str">
            <v>П Привлеченные средства коммерческих предприятий и организаций, находящихся в федеральной собственности: на срок от 1 года до 3 лет</v>
          </cell>
        </row>
        <row r="494">
          <cell r="B494">
            <v>43207</v>
          </cell>
          <cell r="C494" t="str">
            <v>П Привлеченные средства коммерческих предприятий и организаций, находящихся в федеральной собственности: на срок свыше 3 лет</v>
          </cell>
        </row>
        <row r="495">
          <cell r="B495">
            <v>43301</v>
          </cell>
          <cell r="C495" t="str">
            <v>П Привлеченные средства некоммерческих организаций, находящихся в федеральной собственности: до востребования</v>
          </cell>
        </row>
        <row r="496">
          <cell r="B496">
            <v>43302</v>
          </cell>
          <cell r="C496" t="str">
            <v>П Привлеченные средства некоммерческих организаций, находящихся в федеральной собственности: на срок до 30 дней</v>
          </cell>
        </row>
        <row r="497">
          <cell r="B497">
            <v>43303</v>
          </cell>
          <cell r="C497" t="str">
            <v>П Привлеченные средства некоммерческих организаций, находящихся в федеральной собственности: на срок от 31 до 90 дней</v>
          </cell>
        </row>
        <row r="498">
          <cell r="B498">
            <v>43304</v>
          </cell>
          <cell r="C498" t="str">
            <v>П Привлеченные средства некоммерческих организаций, находящихся в федеральной собственности: на срок от 91 до 180 дней</v>
          </cell>
        </row>
        <row r="499">
          <cell r="B499">
            <v>43305</v>
          </cell>
          <cell r="C499" t="str">
            <v>П Привлеченные средства некоммерческих организаций, находящихся в федеральной собственности: на срок от 181 дня до 1 года</v>
          </cell>
        </row>
        <row r="500">
          <cell r="B500">
            <v>43306</v>
          </cell>
          <cell r="C500" t="str">
            <v>П Привлеченные средства некоммерческих организаций, находящихся в федеральной собственности: на срок от 1 года до 3 лет</v>
          </cell>
        </row>
        <row r="501">
          <cell r="B501">
            <v>43307</v>
          </cell>
          <cell r="C501" t="str">
            <v>П Привлеченные средства некоммерческих организаций, находящихся в федеральной собственности: на срок свыше 3 лет</v>
          </cell>
        </row>
        <row r="502">
          <cell r="B502">
            <v>43401</v>
          </cell>
          <cell r="C502" t="str">
            <v>П Привлеченные средства финансовых организаций, находящихся в государственной (кроме федеральной) собственности: до востребования</v>
          </cell>
        </row>
        <row r="503">
          <cell r="B503">
            <v>43402</v>
          </cell>
          <cell r="C503" t="str">
            <v>П Привлеченные средства финансовых организаций, находящихся в государственной (кроме федеральной) собственности: на срок до 30 дней</v>
          </cell>
        </row>
        <row r="504">
          <cell r="B504">
            <v>43403</v>
          </cell>
          <cell r="C504" t="str">
            <v>П Привлеченные средства финансовых организаций, находящихся в государственной (кроме федеральной) собственности: на срок от 31 до 90 дней</v>
          </cell>
        </row>
        <row r="505">
          <cell r="B505">
            <v>43404</v>
          </cell>
          <cell r="C505" t="str">
            <v>П Привлеченные средства финансовых организаций, находящихся в государственной (кроме федеральной) собственности: на срок от 91 до 180 дней</v>
          </cell>
        </row>
        <row r="506">
          <cell r="B506">
            <v>43405</v>
          </cell>
          <cell r="C506" t="str">
            <v>П Привлеченные средства финансовых организаций, находящихся в государственной (кроме федеральной) собственности: на срок от 181 дня до 1 года</v>
          </cell>
        </row>
        <row r="507">
          <cell r="B507">
            <v>43406</v>
          </cell>
          <cell r="C507" t="str">
            <v>П Привлеченные средства финансовых организаций, находящихся в государственной (кроме федеральной) собственности: на срок от 1 года до 3 лет</v>
          </cell>
        </row>
        <row r="508">
          <cell r="B508">
            <v>43407</v>
          </cell>
          <cell r="C508" t="str">
            <v>П Привлеченные средства финансовых организаций, находящихся в государственной (кроме федеральной) собственности: на срок свыше 3 лет</v>
          </cell>
        </row>
        <row r="509">
          <cell r="B509">
            <v>43501</v>
          </cell>
          <cell r="C509" t="str">
            <v>П Привлеченные средства коммерческих предприятий и организаций, находящихся в государственной (кроме федеральной) собственности: до востребования</v>
          </cell>
        </row>
        <row r="510">
          <cell r="B510">
            <v>43502</v>
          </cell>
          <cell r="C510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до 30 дней</v>
          </cell>
        </row>
        <row r="511">
          <cell r="B511">
            <v>43503</v>
          </cell>
          <cell r="C511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от 31 до 90 дней</v>
          </cell>
        </row>
        <row r="512">
          <cell r="B512">
            <v>43504</v>
          </cell>
          <cell r="C512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от 91 до 180 дней</v>
          </cell>
        </row>
        <row r="513">
          <cell r="B513">
            <v>43505</v>
          </cell>
          <cell r="C513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от 181 дня до 1 года</v>
          </cell>
        </row>
        <row r="514">
          <cell r="B514">
            <v>43506</v>
          </cell>
          <cell r="C514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от 1 года до 3 лет</v>
          </cell>
        </row>
        <row r="515">
          <cell r="B515">
            <v>43507</v>
          </cell>
          <cell r="C515" t="str">
            <v>П Привлеченные средства коммерческих предприятий и организаций, находящихся в государственной (кроме федеральной) собственности: на срок свыше 3 лет</v>
          </cell>
        </row>
        <row r="516">
          <cell r="B516">
            <v>43601</v>
          </cell>
          <cell r="C516" t="str">
            <v>П Привлеченные средства некоммерческих организаций, находящихся в государственной (кроме федеральной) собственности: до востребования</v>
          </cell>
        </row>
        <row r="517">
          <cell r="B517">
            <v>43602</v>
          </cell>
          <cell r="C517" t="str">
            <v>П Привлеченные средства некоммерческих организаций, находящихся в государственной (кроме федеральной) собственности: на срок до 30 дней</v>
          </cell>
        </row>
        <row r="518">
          <cell r="B518">
            <v>43603</v>
          </cell>
          <cell r="C518" t="str">
            <v>П Привлеченные средства некоммерческих организаций, находящихся в государственной (кроме федеральной) собственности: на срок от 31 до 90 дней</v>
          </cell>
        </row>
        <row r="519">
          <cell r="B519">
            <v>43604</v>
          </cell>
          <cell r="C519" t="str">
            <v>П Привлеченные средства некоммерческих организаций, находящихся в государственной (кроме федеральной) собственности: на срок от 91 до 180 дней</v>
          </cell>
        </row>
        <row r="520">
          <cell r="B520">
            <v>43605</v>
          </cell>
          <cell r="C520" t="str">
            <v>П Привлеченные средства некоммерческих организаций, находящихся в государственной (кроме федеральной) собственности: на срок от 181 дня до 1 года</v>
          </cell>
        </row>
        <row r="521">
          <cell r="B521">
            <v>43606</v>
          </cell>
          <cell r="C521" t="str">
            <v>П Привлеченные средства некоммерческих организаций, находящихся в государственной (кроме федеральной) собственности: на срок от 1 года до 3 лет</v>
          </cell>
        </row>
        <row r="522">
          <cell r="B522">
            <v>43607</v>
          </cell>
          <cell r="C522" t="str">
            <v>П Привлеченные средства некоммерческих организаций, находящихся в государственной (кроме федеральной) собственности: на срок свыше 3 лет</v>
          </cell>
        </row>
        <row r="523">
          <cell r="B523">
            <v>43701</v>
          </cell>
          <cell r="C523" t="str">
            <v>П Привлеченные средства негосударственных финансовых организаций: до востребования</v>
          </cell>
        </row>
        <row r="524">
          <cell r="B524">
            <v>43702</v>
          </cell>
          <cell r="C524" t="str">
            <v>П Привлеченные средства негосударственных финансовых организаций: на срок до 30 дней</v>
          </cell>
        </row>
        <row r="525">
          <cell r="B525">
            <v>43703</v>
          </cell>
          <cell r="C525" t="str">
            <v>П Привлеченные средства негосударственных финансовых организаций: на срок от 31 до 90 дней</v>
          </cell>
        </row>
        <row r="526">
          <cell r="B526">
            <v>43704</v>
          </cell>
          <cell r="C526" t="str">
            <v>П Привлеченные средства негосударственных финансовых организаций: на срок от 91 до 180 дней</v>
          </cell>
        </row>
        <row r="527">
          <cell r="B527">
            <v>43705</v>
          </cell>
          <cell r="C527" t="str">
            <v>П Привлеченные средства негосударственных финансовых организаций: на срок от 181 дня до 1 года</v>
          </cell>
        </row>
        <row r="528">
          <cell r="B528">
            <v>43706</v>
          </cell>
          <cell r="C528" t="str">
            <v>П Привлеченные средства негосударственных финансовых организаций: на срок от 1 года до 3 лет</v>
          </cell>
        </row>
        <row r="529">
          <cell r="B529">
            <v>43707</v>
          </cell>
          <cell r="C529" t="str">
            <v>П Привлеченные средства негосударственных финансовых организаций: на срок свыше 3 лет</v>
          </cell>
        </row>
        <row r="530">
          <cell r="B530">
            <v>43801</v>
          </cell>
          <cell r="C530" t="str">
            <v>П Привлеченные средства негосударственных коммерческих предприятий и организаций: до востребования</v>
          </cell>
        </row>
        <row r="531">
          <cell r="B531">
            <v>43802</v>
          </cell>
          <cell r="C531" t="str">
            <v>П Привлеченные средства негосударственных коммерческих предприятий и организаций: на срок до 30 дней</v>
          </cell>
        </row>
        <row r="532">
          <cell r="B532">
            <v>43803</v>
          </cell>
          <cell r="C532" t="str">
            <v>П Привлеченные средства негосударственных коммерческих предприятий и организаций: на срок от 31 до 90 дней</v>
          </cell>
        </row>
        <row r="533">
          <cell r="B533">
            <v>43804</v>
          </cell>
          <cell r="C533" t="str">
            <v>П Привлеченные средства негосударственных коммерческих предприятий и организаций: на срок от 91 до 180 дней</v>
          </cell>
        </row>
        <row r="534">
          <cell r="B534">
            <v>43805</v>
          </cell>
          <cell r="C534" t="str">
            <v>П Привлеченные средства негосударственных коммерческих предприятий и организаций: на срок от 181 дня до 1 года</v>
          </cell>
        </row>
        <row r="535">
          <cell r="B535">
            <v>43806</v>
          </cell>
          <cell r="C535" t="str">
            <v>П Привлеченные средства негосударственных коммерческих предприятий и организаций: на срок от 1 года до 3 лет</v>
          </cell>
        </row>
        <row r="536">
          <cell r="B536">
            <v>43807</v>
          </cell>
          <cell r="C536" t="str">
            <v>П Привлеченные средства негосударственных коммерческих предприятий и организаций: на срок свыше 3 лет</v>
          </cell>
        </row>
        <row r="537">
          <cell r="B537">
            <v>43901</v>
          </cell>
          <cell r="C537" t="str">
            <v>П Привлеченные средства негосударственных некоммерческих организаций: до востребования</v>
          </cell>
        </row>
        <row r="538">
          <cell r="B538">
            <v>43902</v>
          </cell>
          <cell r="C538" t="str">
            <v>П Привлеченные средства негосударственных некоммерческих организаций: на срок до 30 дней</v>
          </cell>
        </row>
        <row r="539">
          <cell r="B539">
            <v>43903</v>
          </cell>
          <cell r="C539" t="str">
            <v>П Привлеченные средства негосударственных некоммерческих организаций: на срок от 31 до 90 дней</v>
          </cell>
        </row>
        <row r="540">
          <cell r="B540">
            <v>43904</v>
          </cell>
          <cell r="C540" t="str">
            <v>П Привлеченные средства негосударственных некоммерческих организаций: на срок от 91 до 180 дней</v>
          </cell>
        </row>
        <row r="541">
          <cell r="B541">
            <v>43905</v>
          </cell>
          <cell r="C541" t="str">
            <v>П Привлеченные средства негосударственных некоммерческих организаций: на срок от 181 дня до 1 года</v>
          </cell>
        </row>
        <row r="542">
          <cell r="B542">
            <v>43906</v>
          </cell>
          <cell r="C542" t="str">
            <v>П Привлеченные средства негосударственных некоммерческих организаций: на срок от 1 года до 3 лет</v>
          </cell>
        </row>
        <row r="543">
          <cell r="B543">
            <v>43907</v>
          </cell>
          <cell r="C543" t="str">
            <v>П Привлеченные средства негосударственных некоммерческих организаций: на срок свыше 3 лет</v>
          </cell>
        </row>
        <row r="544">
          <cell r="B544">
            <v>44001</v>
          </cell>
          <cell r="C544" t="str">
            <v>П Привлеченные средства юридических лиц - нерезидентов: до востребования</v>
          </cell>
        </row>
        <row r="545">
          <cell r="B545">
            <v>44002</v>
          </cell>
          <cell r="C545" t="str">
            <v>П Привлеченные средства юридических лиц - нерезидентов: на срок до 30 дней</v>
          </cell>
        </row>
        <row r="546">
          <cell r="B546">
            <v>44003</v>
          </cell>
          <cell r="C546" t="str">
            <v>П Привлеченные средства юридических лиц - нерезидентов: на срок от 31 до 90 дней</v>
          </cell>
        </row>
        <row r="547">
          <cell r="B547">
            <v>44004</v>
          </cell>
          <cell r="C547" t="str">
            <v>П Привлеченные средства юридических лиц - нерезидентов: на срок от 91 до 180 дней</v>
          </cell>
        </row>
        <row r="548">
          <cell r="B548">
            <v>44005</v>
          </cell>
          <cell r="C548" t="str">
            <v>П Привлеченные средства юридических лиц - нерезидентов: на срок от 181 дня до 1 года</v>
          </cell>
        </row>
        <row r="549">
          <cell r="B549">
            <v>44006</v>
          </cell>
          <cell r="C549" t="str">
            <v>П Привлеченные средства юридических лиц - нерезидентов: на срок от 1 года до 3 лет</v>
          </cell>
        </row>
        <row r="550">
          <cell r="B550">
            <v>44007</v>
          </cell>
          <cell r="C550" t="str">
            <v>П Привлеченные средства юридических лиц - нерезидентов: на срок свыше 3 лет</v>
          </cell>
        </row>
        <row r="551">
          <cell r="B551">
            <v>44101</v>
          </cell>
          <cell r="C551" t="str">
            <v>А Кредиты, предоставленные Минфину России: на 1 день</v>
          </cell>
        </row>
        <row r="552">
          <cell r="B552">
            <v>44102</v>
          </cell>
          <cell r="C552" t="str">
            <v>А Кредиты, предоставленные Минфину России: на срок от 2 до 7 дней</v>
          </cell>
        </row>
        <row r="553">
          <cell r="B553">
            <v>44103</v>
          </cell>
          <cell r="C553" t="str">
            <v>А Кредиты, предоставленные Минфину России: на срок от 8 до 30 дней</v>
          </cell>
        </row>
        <row r="554">
          <cell r="B554">
            <v>44104</v>
          </cell>
          <cell r="C554" t="str">
            <v>А Кредиты, предоставленные Минфину России: на срок от 31 до 90 дней</v>
          </cell>
        </row>
        <row r="555">
          <cell r="B555">
            <v>44105</v>
          </cell>
          <cell r="C555" t="str">
            <v>А Кредиты, предоставленные Минфину России: на срок от 91 до 180 дней</v>
          </cell>
        </row>
        <row r="556">
          <cell r="B556">
            <v>44106</v>
          </cell>
          <cell r="C556" t="str">
            <v>А Кредиты, предоставленные Минфину России: на срок от 181 дня до 1 года</v>
          </cell>
        </row>
        <row r="557">
          <cell r="B557">
            <v>44107</v>
          </cell>
          <cell r="C557" t="str">
            <v>А Кредиты, предоставленные Минфину России: на срок от 1 года до 3 лет</v>
          </cell>
        </row>
        <row r="558">
          <cell r="B558">
            <v>44108</v>
          </cell>
          <cell r="C558" t="str">
            <v>А Кредиты, предоставленные Минфину России: на срок свыше 3 лет</v>
          </cell>
        </row>
        <row r="559">
          <cell r="B559">
            <v>44109</v>
          </cell>
          <cell r="C559" t="str">
            <v>А Кредиты, предоставленные Минфину России: до востребования</v>
          </cell>
        </row>
        <row r="560">
          <cell r="B560">
            <v>44115</v>
          </cell>
          <cell r="C560" t="str">
            <v>П Резервы под возможные потери по ссудам</v>
          </cell>
        </row>
        <row r="561">
          <cell r="B561">
            <v>44201</v>
          </cell>
          <cell r="C561" t="str">
            <v>А Кредиты, предоставленные финансовым органам субъектов Российской Федерации и местных органов власти: при недостатке средств на расчетном (текущем) счете ('овердрафт')</v>
          </cell>
        </row>
        <row r="562">
          <cell r="B562">
            <v>44202</v>
          </cell>
          <cell r="C562" t="str">
            <v>А Кредиты, предоставленные финансовым органам субъектов Российской Федерации и местных органов власти: на 1 день</v>
          </cell>
        </row>
        <row r="563">
          <cell r="B563">
            <v>44203</v>
          </cell>
          <cell r="C563" t="str">
            <v>А Кредиты, предоставленные финансовым органам субъектов Российской Федерации и местных органов власти: на срок от 2 до 7 дней</v>
          </cell>
        </row>
        <row r="564">
          <cell r="B564">
            <v>44204</v>
          </cell>
          <cell r="C564" t="str">
            <v>А Кредиты, предоставленные финансовым органам субъектов Российской Федерации и местных органов власти: на срок от 8 до 30 дней</v>
          </cell>
        </row>
        <row r="565">
          <cell r="B565">
            <v>44205</v>
          </cell>
          <cell r="C565" t="str">
            <v>А Кредиты, предоставленные финансовым органам субъектов Российской Федерации и местных органов власти: на срок от 31 до 90 дней</v>
          </cell>
        </row>
        <row r="566">
          <cell r="B566">
            <v>44206</v>
          </cell>
          <cell r="C566" t="str">
            <v>А Кредиты, предоставленные финансовым органам субъектов Российской Федерации и местных органов власти: на срок от 91 до 180 дней</v>
          </cell>
        </row>
        <row r="567">
          <cell r="B567">
            <v>44207</v>
          </cell>
          <cell r="C567" t="str">
            <v>А Кредиты, предоставленные финансовым органам субъектов Российской Федерации и местных органов власти: на срок от 181 дня до 1 года</v>
          </cell>
        </row>
        <row r="568">
          <cell r="B568">
            <v>44208</v>
          </cell>
          <cell r="C568" t="str">
            <v>А Кредиты, предоставленные финансовым органам субъектов Российской Федерации и местных органов власти: на срок от 1 года до 3 лет</v>
          </cell>
        </row>
        <row r="569">
          <cell r="B569">
            <v>44209</v>
          </cell>
          <cell r="C569" t="str">
            <v>А Кредиты, предоставленные финансовым органам субъектов Российской Федерации и местных органов власти: на срок свыше 3 лет</v>
          </cell>
        </row>
        <row r="570">
          <cell r="B570">
            <v>44210</v>
          </cell>
          <cell r="C570" t="str">
            <v>А Кредиты, предоставленные финансовым органам субъектов Российской Федерации и местных органов власти: до востребования</v>
          </cell>
        </row>
        <row r="571">
          <cell r="B571">
            <v>44215</v>
          </cell>
          <cell r="C571" t="str">
            <v>П Резервы под возможные потери по кредитам, предоставленным финансовым органам субъектов Российской Федерации и местных органов власти</v>
          </cell>
        </row>
        <row r="572">
          <cell r="B572">
            <v>44301</v>
          </cell>
          <cell r="C572" t="str">
            <v>А Кредиты, предоставленные государственным внебюджетным фондам Российской Федерации: при недостатке средств на расчетном (текущем) счете ('овердрафт')</v>
          </cell>
        </row>
        <row r="573">
          <cell r="B573">
            <v>44302</v>
          </cell>
          <cell r="C573" t="str">
            <v>А Кредиты, предоставленные государственным внебюджетным фондам Российской Федерации: на 1 день</v>
          </cell>
        </row>
        <row r="574">
          <cell r="B574">
            <v>44303</v>
          </cell>
          <cell r="C574" t="str">
            <v>А Кредиты, предоставленные государственным внебюджетным фондам Российской Федерации: на срок от 2 до 7 дней</v>
          </cell>
        </row>
        <row r="575">
          <cell r="B575">
            <v>44304</v>
          </cell>
          <cell r="C575" t="str">
            <v>А Кредиты, предоставленные государственным внебюджетным фондам Российской Федерации: на срок от 8 до 30 дней</v>
          </cell>
        </row>
        <row r="576">
          <cell r="B576">
            <v>44305</v>
          </cell>
          <cell r="C576" t="str">
            <v>А Кредиты, предоставленные государственным внебюджетным фондам Российской Федерации: на срок от 31 до 90 дней</v>
          </cell>
        </row>
        <row r="577">
          <cell r="B577">
            <v>44306</v>
          </cell>
          <cell r="C577" t="str">
            <v>А Кредиты, предоставленные государственным внебюджетным фондам Российской Федерации: на срок от 91 до 180 дней</v>
          </cell>
        </row>
        <row r="578">
          <cell r="B578">
            <v>44307</v>
          </cell>
          <cell r="C578" t="str">
            <v>А Кредиты, предоставленные государственным внебюджетным фондам Российской Федерации: на срок от 181 дня до 1 года</v>
          </cell>
        </row>
        <row r="579">
          <cell r="B579">
            <v>44308</v>
          </cell>
          <cell r="C579" t="str">
            <v>А Кредиты, предоставленные государственным внебюджетным фондам Российской Федерации: на срок от 1 года до 3 лет</v>
          </cell>
        </row>
        <row r="580">
          <cell r="B580">
            <v>44309</v>
          </cell>
          <cell r="C580" t="str">
            <v>А Кредиты, предоставленные государственным внебюджетным фондам Российской Федерации: на срок свыше 3 лет</v>
          </cell>
        </row>
        <row r="581">
          <cell r="B581">
            <v>44310</v>
          </cell>
          <cell r="C581" t="str">
            <v>А Кредиты, предоставленные государственным внебюджетным фондам Российской Федерации: до востребования</v>
          </cell>
        </row>
        <row r="582">
          <cell r="B582">
            <v>44315</v>
          </cell>
          <cell r="C582" t="str">
            <v>П Резервы под возможные потери по кредитам, предоставленным государственным внебюджетным фондам Российской Федерации</v>
          </cell>
        </row>
        <row r="583">
          <cell r="B583">
            <v>44401</v>
          </cell>
          <cell r="C583" t="str">
            <v>А Кредиты, предоставленные внебюджетным фондам субъектов Российской Федерации и местных органов власти: при недостатке средств на расчетном (текущем) счете ('овердрафт')</v>
          </cell>
        </row>
        <row r="584">
          <cell r="B584">
            <v>44402</v>
          </cell>
          <cell r="C584" t="str">
            <v>А Кредиты, предоставленные внебюджетным фондам субъектов Российской Федерации и местных органов власти: на 1 день</v>
          </cell>
        </row>
        <row r="585">
          <cell r="B585">
            <v>44403</v>
          </cell>
          <cell r="C585" t="str">
            <v>А Кредиты, предоставленные внебюджетным фондам субъектов Российской Федерации и местных органов власти: на срок от 2 до 7 дней</v>
          </cell>
        </row>
        <row r="586">
          <cell r="B586">
            <v>44404</v>
          </cell>
          <cell r="C586" t="str">
            <v>А Кредиты, предоставленные внебюджетным фондам субъектов Российской Федерации и местных органов власти: на срок от 8 до 30 дней</v>
          </cell>
        </row>
        <row r="587">
          <cell r="B587">
            <v>44405</v>
          </cell>
          <cell r="C587" t="str">
            <v>А Кредиты, предоставленные внебюджетным фондам субъектов Российской Федерации и местных органов власти: на срок от 31 до 90 дней</v>
          </cell>
        </row>
        <row r="588">
          <cell r="B588">
            <v>44406</v>
          </cell>
          <cell r="C588" t="str">
            <v>А Кредиты, предоставленные внебюджетным фондам субъектов Российской Федерации и местных органов власти: на срок от 91 до 180 дней</v>
          </cell>
        </row>
        <row r="589">
          <cell r="B589">
            <v>44407</v>
          </cell>
          <cell r="C589" t="str">
            <v>А Кредиты, предоставленные внебюджетным фондам субъектов Российской Федерации и местных органов власти: на срок от 181 дня до 1 года</v>
          </cell>
        </row>
        <row r="590">
          <cell r="B590">
            <v>44408</v>
          </cell>
          <cell r="C590" t="str">
            <v>А Кредиты, предоставленные внебюджетным фондам субъектов Российской Федерации и местных органов власти: на срок от 1 года до 3 лет</v>
          </cell>
        </row>
        <row r="591">
          <cell r="B591">
            <v>44409</v>
          </cell>
          <cell r="C591" t="str">
            <v>А Кредиты, предоставленные внебюджетным фондам субъектов Российской Федерации и местных органов власти: на срок свыше 3 лет</v>
          </cell>
        </row>
        <row r="592">
          <cell r="B592">
            <v>44410</v>
          </cell>
          <cell r="C592" t="str">
            <v>А Кредиты, предоставленные внебюджетным фондам субъектов Российской Федерации и местных органов власти: до востребования</v>
          </cell>
        </row>
        <row r="593">
          <cell r="B593">
            <v>44415</v>
          </cell>
          <cell r="C593" t="str">
            <v>П Резервы под возможные потери по кредитам, предоставленным внебюджетным фондам субъектов Российской Федерации и местных органов власти</v>
          </cell>
        </row>
        <row r="594">
          <cell r="B594">
            <v>44501</v>
          </cell>
          <cell r="C594" t="str">
            <v>А Кредиты, предоставленные финансовым организациям, находящимся в федеральной собственности: при недостатке средств на расчетном (текущем) счете ('овердрафт')</v>
          </cell>
        </row>
        <row r="595">
          <cell r="B595">
            <v>44503</v>
          </cell>
          <cell r="C595" t="str">
            <v>А Кредиты, предоставленные финансовым организациям, находящимся в федеральной собственности: на срок до 30 дней</v>
          </cell>
        </row>
        <row r="596">
          <cell r="B596">
            <v>44504</v>
          </cell>
          <cell r="C596" t="str">
            <v>А Кредиты, предоставленные финансовым организациям, находящимся в федеральной собственности: на срок от 31 до 90 дней</v>
          </cell>
        </row>
        <row r="597">
          <cell r="B597">
            <v>44505</v>
          </cell>
          <cell r="C597" t="str">
            <v>А Кредиты, предоставленные финансовым организациям, находящимся в федеральной собственности: на срок от 91 до 180 дней</v>
          </cell>
        </row>
        <row r="598">
          <cell r="B598">
            <v>44506</v>
          </cell>
          <cell r="C598" t="str">
            <v>А Кредиты, предоставленные финансовым организациям, находящимся в федеральной собственности: на срок от 181 дня до 1 года</v>
          </cell>
        </row>
        <row r="599">
          <cell r="B599">
            <v>44507</v>
          </cell>
          <cell r="C599" t="str">
            <v>А Кредиты, предоставленные финансовым организациям, находящимся в федеральной собственности: на срок от 1 года до 3 лет</v>
          </cell>
        </row>
        <row r="600">
          <cell r="B600">
            <v>44508</v>
          </cell>
          <cell r="C600" t="str">
            <v>А Кредиты, предоставленные финансовым организациям, находящимся в федеральной собственности: на срок свыше 3 лет</v>
          </cell>
        </row>
        <row r="601">
          <cell r="B601">
            <v>44509</v>
          </cell>
          <cell r="C601" t="str">
            <v>А Кредиты, предоставленные финансовым организациям, находящимся в федеральной собственности: до востребования</v>
          </cell>
        </row>
        <row r="602">
          <cell r="B602">
            <v>44515</v>
          </cell>
          <cell r="C602" t="str">
            <v>П Резервы под возможные потери по кредитам, предоставленным финансовым организациям, находящимся в федеральной собственности</v>
          </cell>
        </row>
        <row r="603">
          <cell r="B603">
            <v>44601</v>
          </cell>
          <cell r="C603" t="str">
            <v>А Кредиты, предоставленные коммерческим предприятиям и организациям, находящимся в федеральной собственности: при недостатке средств на расчетном (текущем) счете ('овердрафт')</v>
          </cell>
        </row>
        <row r="604">
          <cell r="B604">
            <v>44603</v>
          </cell>
          <cell r="C604" t="str">
            <v>А Кредиты, предоставленные коммерческим предприятиям и организациям, находящимся в федеральной собственности: на срок до 30 дней</v>
          </cell>
        </row>
        <row r="605">
          <cell r="B605">
            <v>44604</v>
          </cell>
          <cell r="C605" t="str">
            <v>А Кредиты, предоставленные коммерческим предприятиям и организациям, находящимся в федеральной собственности: на срок от 31 до 90 дней</v>
          </cell>
        </row>
        <row r="606">
          <cell r="B606">
            <v>44605</v>
          </cell>
          <cell r="C606" t="str">
            <v>А Кредиты, предоставленные коммерческим предприятиям и организациям, находящимся в федеральной собственности: на срок от 91 до 180 дней</v>
          </cell>
        </row>
        <row r="607">
          <cell r="B607">
            <v>44606</v>
          </cell>
          <cell r="C607" t="str">
            <v>А Кредиты, предоставленные коммерческим предприятиям и организациям, находящимся в федеральной собственности: на срок от 181 дня до 1 года</v>
          </cell>
        </row>
        <row r="608">
          <cell r="B608">
            <v>44607</v>
          </cell>
          <cell r="C608" t="str">
            <v>А Кредиты, предоставленные коммерческим предприятиям и организациям, находящимся в федеральной собственности: на срок от 1 года до 3 лет</v>
          </cell>
        </row>
        <row r="609">
          <cell r="B609">
            <v>44608</v>
          </cell>
          <cell r="C609" t="str">
            <v>А Кредиты, предоставленные коммерческим предприятиям и организациям, находящимся в федеральной собственности: на срок свыше 3 лет</v>
          </cell>
        </row>
        <row r="610">
          <cell r="B610">
            <v>44609</v>
          </cell>
          <cell r="C610" t="str">
            <v>А Кредиты, предоставленные коммерческим предприятиям и организациям, находящимся в федеральной собственности: до востребования</v>
          </cell>
        </row>
        <row r="611">
          <cell r="B611">
            <v>44615</v>
          </cell>
          <cell r="C611" t="str">
            <v>П Резервы под возможные потери по кредитам, предоставленным коммерческим предприятиям и организациям, находящимся в федеральной собственности</v>
          </cell>
        </row>
        <row r="612">
          <cell r="B612">
            <v>44701</v>
          </cell>
          <cell r="C612" t="str">
            <v>А Кредиты, предоставленные некоммерческим организациям, находящимся в федеральной собственности: при недостатке средств на расчетном (текущем) счете ('овердрафт')</v>
          </cell>
        </row>
        <row r="613">
          <cell r="B613">
            <v>44703</v>
          </cell>
          <cell r="C613" t="str">
            <v>А Кредиты, предоставленные некоммерческим организациям, находящимся в федеральной собственности: на срок до 30 дней</v>
          </cell>
        </row>
        <row r="614">
          <cell r="B614">
            <v>44704</v>
          </cell>
          <cell r="C614" t="str">
            <v>А Кредиты, предоставленные некоммерческим организациям, находящимся в федеральной собственности: на срок от 31 до 90 дней</v>
          </cell>
        </row>
        <row r="615">
          <cell r="B615">
            <v>44705</v>
          </cell>
          <cell r="C615" t="str">
            <v>А Кредиты, предоставленные некоммерческим организациям, находящимся в федеральной собственности: на срок от 91 до 180 дней</v>
          </cell>
        </row>
        <row r="616">
          <cell r="B616">
            <v>44706</v>
          </cell>
          <cell r="C616" t="str">
            <v>А Кредиты, предоставленные некоммерческим организациям, находящимся в федеральной собственности: на срок от 181 дня до 1 года</v>
          </cell>
        </row>
        <row r="617">
          <cell r="B617">
            <v>44707</v>
          </cell>
          <cell r="C617" t="str">
            <v>А Кредиты, предоставленные некоммерческим организациям, находящимся в федеральной собственности: на срок от 1 года до 3 лет</v>
          </cell>
        </row>
        <row r="618">
          <cell r="B618">
            <v>44708</v>
          </cell>
          <cell r="C618" t="str">
            <v>А Кредиты, предоставленные некоммерческим организациям, находящимся в федеральной собственности: на срок свыше 3 лет</v>
          </cell>
        </row>
        <row r="619">
          <cell r="B619">
            <v>44709</v>
          </cell>
          <cell r="C619" t="str">
            <v>А Кредиты, предоставленные некоммерческим организациям, находящимся в федеральной собственности: до востребования</v>
          </cell>
        </row>
        <row r="620">
          <cell r="B620">
            <v>44715</v>
          </cell>
          <cell r="C620" t="str">
            <v>П Резервы под возможные потери по кредитам, предоставленные некоммерческим организациям, находящимся в федеральной собственности</v>
          </cell>
        </row>
        <row r="621">
          <cell r="B621">
            <v>44801</v>
          </cell>
          <cell r="C621" t="str">
            <v>А Кредиты, предоставленные финансовым организациям, находящимся в государственной (кроме федеральной) собственности: при недостатке средств на расчетном (текущем) счете ('овердрафт')</v>
          </cell>
        </row>
        <row r="622">
          <cell r="B622">
            <v>44803</v>
          </cell>
          <cell r="C622" t="str">
            <v>А Кредиты, предоставленные финансовым организациям, находящимся в государственной (кроме федеральной) собственности: на срок до 30 дней</v>
          </cell>
        </row>
        <row r="623">
          <cell r="B623">
            <v>44804</v>
          </cell>
          <cell r="C623" t="str">
            <v>А Кредиты, предоставленные финансовым организациям, находящимся в государственной (кроме федеральной) собственности: на срок от 31 до 90 дней</v>
          </cell>
        </row>
        <row r="624">
          <cell r="B624">
            <v>44805</v>
          </cell>
          <cell r="C624" t="str">
            <v>А Кредиты, предоставленные финансовым организациям, находящимся в государственной (кроме федеральной) собственности: на срок от 91 до 180 дней</v>
          </cell>
        </row>
        <row r="625">
          <cell r="B625">
            <v>44806</v>
          </cell>
          <cell r="C625" t="str">
            <v>А Кредиты, предоставленные финансовым организациям, находящимся в государственной (кроме федеральной) собственности: на срок от 181 дня до 1 года</v>
          </cell>
        </row>
        <row r="626">
          <cell r="B626">
            <v>44807</v>
          </cell>
          <cell r="C626" t="str">
            <v>А Кредиты, предоставленные финансовым организациям, находящимся в государственной (кроме федеральной) собственности: на срок от 1 года до 3 лет</v>
          </cell>
        </row>
        <row r="627">
          <cell r="B627">
            <v>44808</v>
          </cell>
          <cell r="C627" t="str">
            <v>А Кредиты, предоставленные финансовым организациям, находящимся в государственной (кроме федеральной) собственности: на срок свыше 3 лет</v>
          </cell>
        </row>
        <row r="628">
          <cell r="B628">
            <v>44809</v>
          </cell>
          <cell r="C628" t="str">
            <v>А Кредиты, предоставленные финансовым организациям, находящимся в государственной (кроме федеральной) собственности: до востребования</v>
          </cell>
        </row>
        <row r="629">
          <cell r="B629">
            <v>44815</v>
          </cell>
          <cell r="C629" t="str">
            <v>П Резервы под возможные потери по кредитам, предоставленным финансовым организациям, находящимся в государственной (кроме федеральной) собственности</v>
          </cell>
        </row>
        <row r="630">
          <cell r="B630">
            <v>44901</v>
          </cell>
          <cell r="C630" t="str">
            <v>А Кредиты, предоставленные коммерческим предприятиям и организациям, находящимся в государственной (кроме федеральной) собственности: при недостатке средств на расчетном (текущем) счете ('овердрафт')</v>
          </cell>
        </row>
        <row r="631">
          <cell r="B631">
            <v>44903</v>
          </cell>
          <cell r="C631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до 30 дней</v>
          </cell>
        </row>
        <row r="632">
          <cell r="B632">
            <v>44904</v>
          </cell>
          <cell r="C632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от 31 до 90 дней</v>
          </cell>
        </row>
        <row r="633">
          <cell r="B633">
            <v>44905</v>
          </cell>
          <cell r="C633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от 91 до 180 дней</v>
          </cell>
        </row>
        <row r="634">
          <cell r="B634">
            <v>44906</v>
          </cell>
          <cell r="C634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от 181 дня до 1 года</v>
          </cell>
        </row>
        <row r="635">
          <cell r="B635">
            <v>44907</v>
          </cell>
          <cell r="C635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от 1 года до 3 лет</v>
          </cell>
        </row>
        <row r="636">
          <cell r="B636">
            <v>44908</v>
          </cell>
          <cell r="C636" t="str">
            <v>А Кредиты, предоставленные коммерческим предприятиям и организациям, находящимся в государственной (кроме федеральной) собственности: на срок свыше 3 лет</v>
          </cell>
        </row>
        <row r="637">
          <cell r="B637">
            <v>44909</v>
          </cell>
          <cell r="C637" t="str">
            <v>А Кредиты, предоставленные коммерческим предприятиям и организациям, находящимся в государственной (кроме федеральной) собственности: до востребования</v>
          </cell>
        </row>
        <row r="638">
          <cell r="B638">
            <v>44915</v>
          </cell>
          <cell r="C638" t="str">
            <v>П Резервы под возможные потери по кредитам, предоставленным коммерческим предприятиям и организациям, находящимся в государственной (кроме федеральной) собственности</v>
          </cell>
        </row>
        <row r="639">
          <cell r="B639">
            <v>45001</v>
          </cell>
          <cell r="C639" t="str">
            <v>А Кредиты, предоставленные некоммерческим организациям, находящимся в государственной (кроме федеральной) собственности: при недостатке средств на расчетном (текущем) счете ('овердрафт')</v>
          </cell>
        </row>
        <row r="640">
          <cell r="B640">
            <v>45003</v>
          </cell>
          <cell r="C640" t="str">
            <v>А Кредиты, предоставленные некоммерческим организациям, находящимся в государственной (кроме федеральной) собственности: на срок до 30 дней</v>
          </cell>
        </row>
        <row r="641">
          <cell r="B641">
            <v>45004</v>
          </cell>
          <cell r="C641" t="str">
            <v>А Кредиты, предоставленные некоммерческим организациям, находящимся в государственной (кроме федеральной) собственности: на срок от 31 до 90 дней</v>
          </cell>
        </row>
        <row r="642">
          <cell r="B642">
            <v>45005</v>
          </cell>
          <cell r="C642" t="str">
            <v>А Кредиты, предоставленные некоммерческим организациям, находящимся в государственной (кроме федеральной) собственности: на срок от 91 до 180 дней</v>
          </cell>
        </row>
        <row r="643">
          <cell r="B643">
            <v>45006</v>
          </cell>
          <cell r="C643" t="str">
            <v>А Кредиты, предоставленные некоммерческим организациям, находящимся в государственной (кроме федеральной) собственности: на срок от 181 дня до 1 года</v>
          </cell>
        </row>
        <row r="644">
          <cell r="B644">
            <v>45007</v>
          </cell>
          <cell r="C644" t="str">
            <v>А Кредиты, предоставленные некоммерческим организациям, находящимся в государственной (кроме федеральной) собственности: на срок от 1 года до 3 лет</v>
          </cell>
        </row>
        <row r="645">
          <cell r="B645">
            <v>45008</v>
          </cell>
          <cell r="C645" t="str">
            <v>А Кредиты, предоставленные некоммерческим организациям, находящимся в государственной (кроме федеральной) собственности: на срок свыше 3 лет</v>
          </cell>
        </row>
        <row r="646">
          <cell r="B646">
            <v>45009</v>
          </cell>
          <cell r="C646" t="str">
            <v>А Кредиты, предоставленные некоммерческим организациям, находящимся в государственной (кроме федеральной) собственности: до востребования</v>
          </cell>
        </row>
        <row r="647">
          <cell r="B647">
            <v>45015</v>
          </cell>
          <cell r="C647" t="str">
            <v>П Резервы под возможные потери по кредитам, предоставленным некоммерческим организациям, находящимся в государственной (кроме федеральной) собственности</v>
          </cell>
        </row>
        <row r="648">
          <cell r="B648">
            <v>45101</v>
          </cell>
          <cell r="C648" t="str">
            <v>А Кредиты, предоставленные негосударственным финансовым организациям: при недостатке средств на расчетном (текущем) счете ('овердрафт')</v>
          </cell>
        </row>
        <row r="649">
          <cell r="B649">
            <v>45103</v>
          </cell>
          <cell r="C649" t="str">
            <v>А Кредиты, предоставленные негосударственным финансовым организациям: на срок до 30 дней</v>
          </cell>
        </row>
        <row r="650">
          <cell r="B650">
            <v>45104</v>
          </cell>
          <cell r="C650" t="str">
            <v>А Кредиты, предоставленные негосударственным финансовым организациям: на срок от 31 до 90 дней</v>
          </cell>
        </row>
        <row r="651">
          <cell r="B651">
            <v>45105</v>
          </cell>
          <cell r="C651" t="str">
            <v>А Кредиты, предоставленные негосударственным финансовым организациям: на срок от 91 до 180 дней</v>
          </cell>
        </row>
        <row r="652">
          <cell r="B652">
            <v>45106</v>
          </cell>
          <cell r="C652" t="str">
            <v>А Кредиты, предоставленные негосударственным финансовым организациям: на срок от 181 дня до 1 года</v>
          </cell>
        </row>
        <row r="653">
          <cell r="B653">
            <v>45107</v>
          </cell>
          <cell r="C653" t="str">
            <v>А Кредиты, предоставленные негосударственным финансовым организациям: на срок от 1 года до 3 лет</v>
          </cell>
        </row>
        <row r="654">
          <cell r="B654">
            <v>45108</v>
          </cell>
          <cell r="C654" t="str">
            <v>А Кредиты, предоставленные негосударственным финансовым организациям: на срок свыше 3 лет</v>
          </cell>
        </row>
        <row r="655">
          <cell r="B655">
            <v>45109</v>
          </cell>
          <cell r="C655" t="str">
            <v>А Кредиты, предоставленные негосударственным финансовым организациям: до востребования</v>
          </cell>
        </row>
        <row r="656">
          <cell r="B656">
            <v>45115</v>
          </cell>
          <cell r="C656" t="str">
            <v>П Резервы под возможные потери  по кредитам, предоставленным негосударственным финансовым организациям</v>
          </cell>
        </row>
        <row r="657">
          <cell r="B657">
            <v>45201</v>
          </cell>
          <cell r="C657" t="str">
            <v>А Кредиты, предоставленные негосударственным коммерческим предприятиям и организациям: при недостатке средств на расчетном (текущем) счете ('овердрафт')</v>
          </cell>
        </row>
        <row r="658">
          <cell r="B658">
            <v>45203</v>
          </cell>
          <cell r="C658" t="str">
            <v>А Кредиты, предоставленные негосударственным коммерческим предприятиям и организациям: на срок до 30 дней</v>
          </cell>
        </row>
        <row r="659">
          <cell r="B659">
            <v>45204</v>
          </cell>
          <cell r="C659" t="str">
            <v>А Кредиты, предоставленные негосударственным коммерческим предприятиям и организациям: на срок от 31 до 90 дней</v>
          </cell>
        </row>
        <row r="660">
          <cell r="B660">
            <v>45205</v>
          </cell>
          <cell r="C660" t="str">
            <v>А Кредиты, предоставленные негосударственным коммерческим предприятиям и организациям: на срок от 91 до 180 дней</v>
          </cell>
        </row>
        <row r="661">
          <cell r="B661">
            <v>45206</v>
          </cell>
          <cell r="C661" t="str">
            <v>А Кредиты, предоставленные негосударственным коммерческим предприятиям и организациям: на срок от 181 дня до 1 года</v>
          </cell>
        </row>
        <row r="662">
          <cell r="B662">
            <v>45207</v>
          </cell>
          <cell r="C662" t="str">
            <v>А Кредиты, предоставленные негосударственным коммерческим предприятиям и организациям: на срок от 1 года до 3 лет</v>
          </cell>
        </row>
        <row r="663">
          <cell r="B663">
            <v>45208</v>
          </cell>
          <cell r="C663" t="str">
            <v>А Кредиты, предоставленные негосударственным коммерческим предприятиям и организациям: на срок свыше 3 лет</v>
          </cell>
        </row>
        <row r="664">
          <cell r="B664">
            <v>45209</v>
          </cell>
          <cell r="C664" t="str">
            <v>А Кредиты, предоставленные негосударственным коммерческим предприятиям и организациям: до востребования</v>
          </cell>
        </row>
        <row r="665">
          <cell r="B665">
            <v>45215</v>
          </cell>
          <cell r="C665" t="str">
            <v>П Резервы под возможные потери по кредитам, предоставленным негосударственным коммерческим предприятиям и организациям</v>
          </cell>
        </row>
        <row r="666">
          <cell r="B666">
            <v>45301</v>
          </cell>
          <cell r="C666" t="str">
            <v>А Кредиты, предоставленные негосударственным некоммерческим организациям: при недостатке средств на расчетном (текущем) счете ('овердрафт')</v>
          </cell>
        </row>
        <row r="667">
          <cell r="B667">
            <v>45303</v>
          </cell>
          <cell r="C667" t="str">
            <v>А Кредиты, предоставленные негосударственным некоммерческим организациям: на срок до 30 дней</v>
          </cell>
        </row>
        <row r="668">
          <cell r="B668">
            <v>45304</v>
          </cell>
          <cell r="C668" t="str">
            <v>А Кредиты, предоставленные негосударственным некоммерческим организациям: на срок от 31 до 90 дней</v>
          </cell>
        </row>
        <row r="669">
          <cell r="B669">
            <v>45305</v>
          </cell>
          <cell r="C669" t="str">
            <v>А Кредиты, предоставленные негосударственным некоммерческим организациям: на срок от 91 до 180 дней</v>
          </cell>
        </row>
        <row r="670">
          <cell r="B670">
            <v>45306</v>
          </cell>
          <cell r="C670" t="str">
            <v>А Кредиты, предоставленные негосударственным некоммерческим организациям: на срок от 181 дня до 1 года</v>
          </cell>
        </row>
        <row r="671">
          <cell r="B671">
            <v>45307</v>
          </cell>
          <cell r="C671" t="str">
            <v>А Кредиты, предоставленные негосударственным некоммерческим организациям: на срок от 1 года до 3 лет</v>
          </cell>
        </row>
        <row r="672">
          <cell r="B672">
            <v>45308</v>
          </cell>
          <cell r="C672" t="str">
            <v>А Кредиты, предоставленные негосударственным некоммерческим организациям: на срок свыше 3 лет</v>
          </cell>
        </row>
        <row r="673">
          <cell r="B673">
            <v>45309</v>
          </cell>
          <cell r="C673" t="str">
            <v>А Кредиты, предоставленные негосударственным некоммерческим организациям: до востребования</v>
          </cell>
        </row>
        <row r="674">
          <cell r="B674">
            <v>45315</v>
          </cell>
          <cell r="C674" t="str">
            <v>П Резервы под возможные потери по кредитам, предоставленным негосударственным некоммерческим организациям</v>
          </cell>
        </row>
        <row r="675">
          <cell r="B675">
            <v>45401</v>
          </cell>
          <cell r="C675" t="str">
            <v>А Кредиты, предоставленные физическим лицам-предпринимателям: при недостатке средств на расчетном (текущем) счете ('овердрафт')</v>
          </cell>
        </row>
        <row r="676">
          <cell r="B676">
            <v>45403</v>
          </cell>
          <cell r="C676" t="str">
            <v>А Кредиты, предоставленные физическим лицам-предпринимателям: на срок до 30 дней</v>
          </cell>
        </row>
        <row r="677">
          <cell r="B677">
            <v>45404</v>
          </cell>
          <cell r="C677" t="str">
            <v>А Кредиты, предоставленные физическим лицам-предпринимателям: на срок от 31 до 90 дней</v>
          </cell>
        </row>
        <row r="678">
          <cell r="B678">
            <v>45405</v>
          </cell>
          <cell r="C678" t="str">
            <v>А Кредиты, предоставленные физическим лицам-предпринимателям: на срок от 91 до 180 дней</v>
          </cell>
        </row>
        <row r="679">
          <cell r="B679">
            <v>45406</v>
          </cell>
          <cell r="C679" t="str">
            <v>А Кредиты, предоставленные физическим лицам-предпринимателям: на срок от 181 дня до 1 года</v>
          </cell>
        </row>
        <row r="680">
          <cell r="B680">
            <v>45407</v>
          </cell>
          <cell r="C680" t="str">
            <v>А Кредиты, предоставленные физическим лицам-предпринимателям: на срок от 1 года до 3 лет</v>
          </cell>
        </row>
        <row r="681">
          <cell r="B681">
            <v>45408</v>
          </cell>
          <cell r="C681" t="str">
            <v>А Кредиты, предоставленные физическим лицам-предпринимателям: на срок свыше 3 лет</v>
          </cell>
        </row>
        <row r="682">
          <cell r="B682">
            <v>45409</v>
          </cell>
          <cell r="C682" t="str">
            <v>А Кредиты, предоставленные физическим лицам-предпринимателям: до востребования</v>
          </cell>
        </row>
        <row r="683">
          <cell r="B683">
            <v>45415</v>
          </cell>
          <cell r="C683" t="str">
            <v>П Резервы под возможные потери по кредитам, предоставленным физическим лицам-предпринимателям</v>
          </cell>
        </row>
        <row r="684">
          <cell r="B684">
            <v>45502</v>
          </cell>
          <cell r="C684" t="str">
            <v>А Потребительские кредиты, предоставленные физическим лицам: на срок до 30 дней</v>
          </cell>
        </row>
        <row r="685">
          <cell r="B685">
            <v>45503</v>
          </cell>
          <cell r="C685" t="str">
            <v>А Потребительские кредиты, предоставленные физическим лицам: на срок от 31 до 90 дней</v>
          </cell>
        </row>
        <row r="686">
          <cell r="B686">
            <v>45504</v>
          </cell>
          <cell r="C686" t="str">
            <v>А Потребительские кредиты, предоставленные физическим лицам: на срок от 91 до 180 дней</v>
          </cell>
        </row>
        <row r="687">
          <cell r="B687">
            <v>45505</v>
          </cell>
          <cell r="C687" t="str">
            <v>А Потребительские кредиты, предоставленные физическим лицам: на срок от 181 дня до 1 года</v>
          </cell>
        </row>
        <row r="688">
          <cell r="B688">
            <v>45506</v>
          </cell>
          <cell r="C688" t="str">
            <v>А Потребительские кредиты, предоставленные физическим лицам: на срок от 1 года до 3 лет</v>
          </cell>
        </row>
        <row r="689">
          <cell r="B689">
            <v>45507</v>
          </cell>
          <cell r="C689" t="str">
            <v>А Потребительские кредиты, предоставленные физическим лицам: на срок свыше 3 лет</v>
          </cell>
        </row>
        <row r="690">
          <cell r="B690">
            <v>45508</v>
          </cell>
          <cell r="C690" t="str">
            <v>А Потребительские кредиты, предоставленные физическим лицам: до востребования</v>
          </cell>
        </row>
        <row r="691">
          <cell r="B691">
            <v>45509</v>
          </cell>
          <cell r="C691" t="str">
            <v>А Кредит, предоставленный при недостатке средств на депозитном счете (овердрафт)</v>
          </cell>
        </row>
        <row r="692">
          <cell r="B692">
            <v>45515</v>
          </cell>
          <cell r="C692" t="str">
            <v>П Резервы под возможные потери по потребительским кредитам, предоставленным физическим лицам</v>
          </cell>
        </row>
        <row r="693">
          <cell r="B693">
            <v>45601</v>
          </cell>
          <cell r="C693" t="str">
            <v>А Кредиты, предоставленные юридическим лицам - нерезидентам: на срок до 30 дней</v>
          </cell>
        </row>
        <row r="694">
          <cell r="B694">
            <v>45602</v>
          </cell>
          <cell r="C694" t="str">
            <v>А Кредиты, предоставленные юридическим лицам - нерезидентам: на срок от 31 до 90 дней</v>
          </cell>
        </row>
        <row r="695">
          <cell r="B695">
            <v>45603</v>
          </cell>
          <cell r="C695" t="str">
            <v>А Кредиты, предоставленные юридическим лицам - нерезидентам: на срок от 91 до 180 дней</v>
          </cell>
        </row>
        <row r="696">
          <cell r="B696">
            <v>45604</v>
          </cell>
          <cell r="C696" t="str">
            <v>А Кредиты, предоставленные юридическим лицам - нерезидентам: на срок от 181 дня до 1 года</v>
          </cell>
        </row>
        <row r="697">
          <cell r="B697">
            <v>45605</v>
          </cell>
          <cell r="C697" t="str">
            <v>А Кредиты, предоставленные юридическим лицам - нерезидентам: на срок от 1 года до 3 лет</v>
          </cell>
        </row>
        <row r="698">
          <cell r="B698">
            <v>45606</v>
          </cell>
          <cell r="C698" t="str">
            <v>А Кредиты, предоставленные юридическим лицам - нерезидентам: на срок свыше 3 лет</v>
          </cell>
        </row>
        <row r="699">
          <cell r="B699">
            <v>45607</v>
          </cell>
          <cell r="C699" t="str">
            <v>А Кредиты, предоставленные юридическим лицам - нерезидентам: до востребования</v>
          </cell>
        </row>
        <row r="700">
          <cell r="B700">
            <v>45608</v>
          </cell>
          <cell r="C700" t="str">
            <v>А Кредит, предоставленный при недостатке средств на расчетном(текущем) счете (овердрафт)</v>
          </cell>
        </row>
        <row r="701">
          <cell r="B701">
            <v>45615</v>
          </cell>
          <cell r="C701" t="str">
            <v>П Резервы под возможные потери по кредитам, предоставленным юридическим лицам - нерезидентам</v>
          </cell>
        </row>
        <row r="702">
          <cell r="B702">
            <v>45701</v>
          </cell>
          <cell r="C702" t="str">
            <v>А Кредиты, предоставленные физическим лицам - нерезидентам: на срок до 30 дней</v>
          </cell>
        </row>
        <row r="703">
          <cell r="B703">
            <v>45702</v>
          </cell>
          <cell r="C703" t="str">
            <v>А Кредиты, предоставленные физическим лицам - нерезидентам: на срок от 31 до 90 дней</v>
          </cell>
        </row>
        <row r="704">
          <cell r="B704">
            <v>45703</v>
          </cell>
          <cell r="C704" t="str">
            <v>А Кредиты, предоставленные физическим лицам - нерезидентам: на срок от 91 до 180 дней</v>
          </cell>
        </row>
        <row r="705">
          <cell r="B705">
            <v>45704</v>
          </cell>
          <cell r="C705" t="str">
            <v>А Кредиты, предоставленные физическим лицам - нерезидентам: на срок от 181 дня до 1 года</v>
          </cell>
        </row>
        <row r="706">
          <cell r="B706">
            <v>45705</v>
          </cell>
          <cell r="C706" t="str">
            <v>А Кредиты, предоставленные физическим лицам - нерезидентам: на срок от 1 года до 3 лет</v>
          </cell>
        </row>
        <row r="707">
          <cell r="B707">
            <v>45706</v>
          </cell>
          <cell r="C707" t="str">
            <v>А Кредиты, предоставленные физическим лицам - нерезидентам: на срок свыше 3 лет</v>
          </cell>
        </row>
        <row r="708">
          <cell r="B708">
            <v>45707</v>
          </cell>
          <cell r="C708" t="str">
            <v>А Кредиты, предоставленные физическим лицам - нерезидентам: до востребования</v>
          </cell>
        </row>
        <row r="709">
          <cell r="B709">
            <v>45708</v>
          </cell>
          <cell r="C709" t="str">
            <v>А Кредит, предоставленный при недостатке средств на депозитном счете (овердрафт)</v>
          </cell>
        </row>
        <row r="710">
          <cell r="B710">
            <v>45715</v>
          </cell>
          <cell r="C710" t="str">
            <v>П Резервы под возможные потери по кредитам, предоставленным физическим лицам - нерезидентам</v>
          </cell>
        </row>
        <row r="711">
          <cell r="B711">
            <v>45801</v>
          </cell>
          <cell r="C711" t="str">
            <v>А Просроченная задолженность по кредитам предоставленным: Минфину России</v>
          </cell>
        </row>
        <row r="712">
          <cell r="B712">
            <v>45802</v>
          </cell>
          <cell r="C712" t="str">
            <v>А Просроченная задолженность по кредитам предоставленным: Финансовым органам субъектов Российской Федерации и местных органов власти</v>
          </cell>
        </row>
        <row r="713">
          <cell r="B713">
            <v>45803</v>
          </cell>
          <cell r="C713" t="str">
            <v>А Просроченная задолженность по кредитам предоставленным: Государственным внебюджетным фондам</v>
          </cell>
        </row>
        <row r="714">
          <cell r="B714">
            <v>45804</v>
          </cell>
          <cell r="C714" t="str">
            <v>А Просроченная задолженность по кредитам предоставленным: Внебюджетным фондам субъектов Российской Федерации и местных органов власти</v>
          </cell>
        </row>
        <row r="715">
          <cell r="B715">
            <v>45805</v>
          </cell>
          <cell r="C715" t="str">
            <v>А Просроченная задолженность по кредитам предоставленным: Финансовым организациям, находящимися в федеральной собственности</v>
          </cell>
        </row>
        <row r="716">
          <cell r="B716">
            <v>45806</v>
          </cell>
          <cell r="C716" t="str">
            <v>А Просроченная задолженность по кредитам предоставленным: Коммерческим предприятиям и организациям, находящимися в федеральной собственности</v>
          </cell>
        </row>
        <row r="717">
          <cell r="B717">
            <v>45807</v>
          </cell>
          <cell r="C717" t="str">
            <v>А Просроченная задолженность по кредитам предоставленным: Некоммерческим организациям, находящимися в федеральной собственности</v>
          </cell>
        </row>
        <row r="718">
          <cell r="B718">
            <v>45808</v>
          </cell>
          <cell r="C718" t="str">
            <v>А Просроченная задолженность по кредитам предоставленным: Финансовым организациям, находящимся в государственной (кроме федеральной) собственности</v>
          </cell>
        </row>
        <row r="719">
          <cell r="B719">
            <v>45809</v>
          </cell>
          <cell r="C719" t="str">
            <v>А Просроченная задолженность по кредитам предоставленным: Коммерческим предприятиям и организациям, находящимися в государственной (кроме федеральной) собственности</v>
          </cell>
        </row>
        <row r="720">
          <cell r="B720">
            <v>45810</v>
          </cell>
          <cell r="C720" t="str">
            <v>А Просроченная задолженность по кредитам предоставленным: Некоммерческим организациям, находящимися в государственной (кроме федеральной) собственности</v>
          </cell>
        </row>
        <row r="721">
          <cell r="B721">
            <v>45811</v>
          </cell>
          <cell r="C721" t="str">
            <v>А Просроченная задолженность по кредитам предоставленным: Негосударственным финансовым организациям</v>
          </cell>
        </row>
        <row r="722">
          <cell r="B722">
            <v>45812</v>
          </cell>
          <cell r="C722" t="str">
            <v>А Просроченная задолженность по кредитам предоставленным: Негосударственным коммерческим предприятиям и организациям</v>
          </cell>
        </row>
        <row r="723">
          <cell r="B723">
            <v>45813</v>
          </cell>
          <cell r="C723" t="str">
            <v>А Просроченная задолженность по кредитам предоставленным: Негосударственным некоммерческим организациям</v>
          </cell>
        </row>
        <row r="724">
          <cell r="B724">
            <v>45814</v>
          </cell>
          <cell r="C724" t="str">
            <v>А Просроченная задолженность по кредитам предоставленным: Физическим лицам - предпринимателям</v>
          </cell>
        </row>
        <row r="725">
          <cell r="B725">
            <v>45815</v>
          </cell>
          <cell r="C725" t="str">
            <v>А Просроченная задолженность по кредитам предоставленным: Гражданам</v>
          </cell>
        </row>
        <row r="726">
          <cell r="B726">
            <v>45816</v>
          </cell>
          <cell r="C726" t="str">
            <v>А Просроченная задолженность по кредитам предоставленным: Юридическим лицам - нерезидентам</v>
          </cell>
        </row>
        <row r="727">
          <cell r="B727">
            <v>45817</v>
          </cell>
          <cell r="C727" t="str">
            <v>А Просроченная задолженность по кредитам предоставленным: Физическим лицам - нерезидентам</v>
          </cell>
        </row>
        <row r="728">
          <cell r="B728">
            <v>45818</v>
          </cell>
          <cell r="C728" t="str">
            <v>П Резервы под возможные потери по просроченным кредитам и прочим привлеченным ср-м</v>
          </cell>
        </row>
        <row r="729">
          <cell r="B729">
            <v>45901</v>
          </cell>
          <cell r="C729" t="str">
            <v>А Просроченные проценты по предоставленным кредитам, депозитам и прочим привлеченным ср-м предоставленным: Минфину России</v>
          </cell>
        </row>
        <row r="730">
          <cell r="B730">
            <v>45902</v>
          </cell>
          <cell r="C730" t="str">
            <v>А Просроченные проценты по предоставленным кредитам, депозитам и прочим привлеченным ср-м Финансовым органам субъектов Российской Федерации и местных органов власти</v>
          </cell>
        </row>
        <row r="731">
          <cell r="B731">
            <v>45903</v>
          </cell>
          <cell r="C731" t="str">
            <v>А Просроченные проценты по предоставленным кредитам, депозитам и прочим привлеченным ср-м: Государственным внебюджетным фондам</v>
          </cell>
        </row>
        <row r="732">
          <cell r="B732">
            <v>45904</v>
          </cell>
          <cell r="C732" t="str">
            <v>А Просроченные проценты по предоставленным кредитам, депозитам и прочим привлеченным ср-м: Внебюджетным фондам субъектов Российской Федерации и местных органов власти</v>
          </cell>
        </row>
        <row r="733">
          <cell r="B733">
            <v>45905</v>
          </cell>
          <cell r="C733" t="str">
            <v>А Просроченные проценты по предоставленным кредитам, депозитам и прочим привлеченным ср-м: Финансовым организациям, находящимися в федеральной собственности</v>
          </cell>
        </row>
        <row r="734">
          <cell r="B734">
            <v>45906</v>
          </cell>
          <cell r="C734" t="str">
            <v>А Просроченные проценты по предоставленным кредитам, депозитам и прочим привлеченным ср-м: Коммерческим предприятиям и организациям, находящимися в федеральной собственности</v>
          </cell>
        </row>
        <row r="735">
          <cell r="B735">
            <v>45907</v>
          </cell>
          <cell r="C735" t="str">
            <v>А Просроченные проценты по предоставленным кредитам, депозитам и прочим привлеченным ср-м: Некоммерческим организациям, находящимися в федеральной собственности</v>
          </cell>
        </row>
        <row r="736">
          <cell r="B736">
            <v>45908</v>
          </cell>
          <cell r="C736" t="str">
            <v>А Просроченные проценты по предоставленным кредитам, депозитам и прочим привлеченным ср-м: Финансовым организациям, находящимися в государственной (кроме федеральной) собственности</v>
          </cell>
        </row>
        <row r="737">
          <cell r="B737">
            <v>45909</v>
          </cell>
          <cell r="C737" t="str">
            <v>А Просроченные проценты по предоставленным кредитам, депозитам и прочим привлеченным ср-м: Коммерческим предприятиям и организациям, находящимися в государственной (кроме федеральной) собственности</v>
          </cell>
        </row>
        <row r="738">
          <cell r="B738">
            <v>45910</v>
          </cell>
          <cell r="C738" t="str">
            <v>А Просроченные процентыпо предоставленным кредитам, депозитам и прочим привлеченным ср-м: Некоммерческим организациям, находящимися в государственной (кроме федеральной) собственности</v>
          </cell>
        </row>
        <row r="739">
          <cell r="B739">
            <v>45911</v>
          </cell>
          <cell r="C739" t="str">
            <v>А Просроченные проценты по кредитам предоставленным: Негосударственным финансовым организациям</v>
          </cell>
        </row>
        <row r="740">
          <cell r="B740">
            <v>45912</v>
          </cell>
          <cell r="C740" t="str">
            <v>А Просроченные проценты по предоставленным кредитам, депозитам и прочим привлеченным ср-м: Негосударственным коммерческим предприятиям и организациям</v>
          </cell>
        </row>
        <row r="741">
          <cell r="B741">
            <v>45913</v>
          </cell>
          <cell r="C741" t="str">
            <v>А Просроченные проценты по кредитам предоставленным: Негосударственным некоммерческим организациям</v>
          </cell>
        </row>
        <row r="742">
          <cell r="B742">
            <v>45914</v>
          </cell>
          <cell r="C742" t="str">
            <v>А Просроченные проценты по предоставленным кредитам, депозитам и прочим привлеченным ср-м: Физическим лицам - предпринимателям</v>
          </cell>
        </row>
        <row r="743">
          <cell r="B743">
            <v>45915</v>
          </cell>
          <cell r="C743" t="str">
            <v>А Просроченные проценты по предоставленным кредитам, депозитам и прочим привлеченным ср-м: Гражданам</v>
          </cell>
        </row>
        <row r="744">
          <cell r="B744">
            <v>45916</v>
          </cell>
          <cell r="C744" t="str">
            <v>А Просроченные проценты по кредитам предоставленным: Юридическим лицам - нерезидентам</v>
          </cell>
        </row>
        <row r="745">
          <cell r="B745">
            <v>45917</v>
          </cell>
          <cell r="C745" t="str">
            <v>А Просроченные проценты по предоставленным кредитам, депозитам и прочим привлеченным ср-м: Физическим лицам - нерезидентам</v>
          </cell>
        </row>
        <row r="746">
          <cell r="B746">
            <v>46001</v>
          </cell>
          <cell r="C746" t="str">
            <v>А Средства, предоставленные Минфину России: до востребования</v>
          </cell>
        </row>
        <row r="747">
          <cell r="B747">
            <v>46002</v>
          </cell>
          <cell r="C747" t="str">
            <v>А Средства, предоставленные Минфину России: на срок до 30 дней</v>
          </cell>
        </row>
        <row r="748">
          <cell r="B748">
            <v>46003</v>
          </cell>
          <cell r="C748" t="str">
            <v>А Средства, предоставленные Минфину России: на срок от 31 до 90 дней</v>
          </cell>
        </row>
        <row r="749">
          <cell r="B749">
            <v>46004</v>
          </cell>
          <cell r="C749" t="str">
            <v>А Средства, предоставленные Минфину России: на срок от 91 до 180 дней</v>
          </cell>
        </row>
        <row r="750">
          <cell r="B750">
            <v>46005</v>
          </cell>
          <cell r="C750" t="str">
            <v>А Средства, предоставленные Минфину России: на срок от 181 дня до 1 года</v>
          </cell>
        </row>
        <row r="751">
          <cell r="B751">
            <v>46006</v>
          </cell>
          <cell r="C751" t="str">
            <v>А Средства, предоставленные Минфину России: на срок от 1 года до 3 лет</v>
          </cell>
        </row>
        <row r="752">
          <cell r="B752">
            <v>46007</v>
          </cell>
          <cell r="C752" t="str">
            <v>А Средства, предоставленные Минфину России: на срок свыше 3 лет</v>
          </cell>
        </row>
        <row r="753">
          <cell r="B753">
            <v>46008</v>
          </cell>
          <cell r="C753" t="str">
            <v>П Резервы под возможные потери по средствам, предоставленным Минфину России</v>
          </cell>
        </row>
        <row r="754">
          <cell r="B754">
            <v>46101</v>
          </cell>
          <cell r="C754" t="str">
            <v>А Средства, предоставленные финансовым органам субъектов Российской Федерации и местных органов власти: до востребования</v>
          </cell>
        </row>
        <row r="755">
          <cell r="B755">
            <v>46102</v>
          </cell>
          <cell r="C755" t="str">
            <v>А Средства, предоставленные финансовым органам субъектов Российской Федерации и местных органов власти: на срок до 30 дней</v>
          </cell>
        </row>
        <row r="756">
          <cell r="B756">
            <v>46103</v>
          </cell>
          <cell r="C756" t="str">
            <v>А Средства, предоставленные финансовым органам субъектов Российской Федерации и местных органов власти: на срок от 31 до 90 дней</v>
          </cell>
        </row>
        <row r="757">
          <cell r="B757">
            <v>46104</v>
          </cell>
          <cell r="C757" t="str">
            <v>А Средства, предоставленные финансовым органам субъектов Российской Федерации и местных органов власти: на срок от 91 до 180 дней</v>
          </cell>
        </row>
        <row r="758">
          <cell r="B758">
            <v>46105</v>
          </cell>
          <cell r="C758" t="str">
            <v>А Средства, предоставленные финансовым органам субъектов Российской Федерации и местных органов власти: на срок от 181 дня до 1 года</v>
          </cell>
        </row>
        <row r="759">
          <cell r="B759">
            <v>46106</v>
          </cell>
          <cell r="C759" t="str">
            <v>А Средства, предоставленные финансовым органам субъектов Российской Федерации и местных органов власти: на срок от 1 года до 3 лет</v>
          </cell>
        </row>
        <row r="760">
          <cell r="B760">
            <v>46107</v>
          </cell>
          <cell r="C760" t="str">
            <v>А Средства, предоставленные финансовым органам субъектов Российской Федерации и местных органов власти: на срок свыше 3 лет</v>
          </cell>
        </row>
        <row r="761">
          <cell r="B761">
            <v>46108</v>
          </cell>
          <cell r="C761" t="str">
            <v>П Резервы под возможные потери по средствам, предоставленным финансовым органам субъектов Российской Федерации и местных органов власти</v>
          </cell>
        </row>
        <row r="762">
          <cell r="B762">
            <v>46201</v>
          </cell>
          <cell r="C762" t="str">
            <v>А Средства, предоставленные государственным внебюджетным фондам Российской Федерации: до востребования</v>
          </cell>
        </row>
        <row r="763">
          <cell r="B763">
            <v>46202</v>
          </cell>
          <cell r="C763" t="str">
            <v>А Средства, предоставленные государственным внебюджетным фондам Российской Федерации: на срок до 30 дней</v>
          </cell>
        </row>
        <row r="764">
          <cell r="B764">
            <v>46203</v>
          </cell>
          <cell r="C764" t="str">
            <v>А Средства, предоставленные государственным внебюджетным фондам Российской Федерации: на срок от 31 до 90 дней</v>
          </cell>
        </row>
        <row r="765">
          <cell r="B765">
            <v>46204</v>
          </cell>
          <cell r="C765" t="str">
            <v>А Средства, предоставленные государственным внебюджетным фондам Российской Федерации: на срок от 91 до 180 дней</v>
          </cell>
        </row>
        <row r="766">
          <cell r="B766">
            <v>46205</v>
          </cell>
          <cell r="C766" t="str">
            <v>А Средства, предоставленные государственным внебюджетным фондам Российской Федерации: на срок от 181 дня до 1 года</v>
          </cell>
        </row>
        <row r="767">
          <cell r="B767">
            <v>46206</v>
          </cell>
          <cell r="C767" t="str">
            <v>А Средства, предоставленные государственным внебюджетным фондам Российской Федерации: на срок от 1 года до 3 лет</v>
          </cell>
        </row>
        <row r="768">
          <cell r="B768">
            <v>46207</v>
          </cell>
          <cell r="C768" t="str">
            <v>А Средства, предоставленные государственным внебюджетным фондам Российской Федерации: на срок свыше 3 лет</v>
          </cell>
        </row>
        <row r="769">
          <cell r="B769">
            <v>46208</v>
          </cell>
          <cell r="C769" t="str">
            <v>П Резервы под возможные потери по средствам, предоставленным государственным внебюджетным фондам Российской Федерации</v>
          </cell>
        </row>
        <row r="770">
          <cell r="B770">
            <v>46301</v>
          </cell>
          <cell r="C770" t="str">
            <v>А Средства, предоставленные внебюджетным фондам субъектов Российской Федерации и местных органов власти: до востребования</v>
          </cell>
        </row>
        <row r="771">
          <cell r="B771">
            <v>46302</v>
          </cell>
          <cell r="C771" t="str">
            <v>А Средства, предоставленные внебюджетным фондам субъектов Российской Федерации и местных органов власти: на срок до 30 дней</v>
          </cell>
        </row>
        <row r="772">
          <cell r="B772">
            <v>46303</v>
          </cell>
          <cell r="C772" t="str">
            <v>А Средства, предоставленные внебюджетным фондам субъектов Российской Федерации и местных органов власти: на срок от 31 до 90 дней</v>
          </cell>
        </row>
        <row r="773">
          <cell r="B773">
            <v>46304</v>
          </cell>
          <cell r="C773" t="str">
            <v>А Средства, предоставленные внебюджетным фондам субъектов Российской Федерации и местных органов власти: на срок от 91 до 180 дней</v>
          </cell>
        </row>
        <row r="774">
          <cell r="B774">
            <v>46305</v>
          </cell>
          <cell r="C774" t="str">
            <v>А Средства, предоставленные внебюджетным фондам субъектов Российской Федерации и местных органов власти: на срок от 181 дня до 1 года</v>
          </cell>
        </row>
        <row r="775">
          <cell r="B775">
            <v>46306</v>
          </cell>
          <cell r="C775" t="str">
            <v>А Средства, предоставленные внебюджетным фондам субъектов Российской Федерации и местных органов власти: на срок от 1 года до 3 лет</v>
          </cell>
        </row>
        <row r="776">
          <cell r="B776">
            <v>46307</v>
          </cell>
          <cell r="C776" t="str">
            <v>А Средства, предоставленные внебюджетным фондам субъектов Российской Федерации и местных органов власти: на срок свыше 3 лет</v>
          </cell>
        </row>
        <row r="777">
          <cell r="B777">
            <v>46308</v>
          </cell>
          <cell r="C777" t="str">
            <v>П Резервы под возможные потери по средствам, предоставленным внебюджетным фондам субъектов Российской Федерации и местных органов власти</v>
          </cell>
        </row>
        <row r="778">
          <cell r="B778">
            <v>46401</v>
          </cell>
          <cell r="C778" t="str">
            <v>А Средства, предоставленные финансовым организациям, находящимся в федеральной собственности: до востребования</v>
          </cell>
        </row>
        <row r="779">
          <cell r="B779">
            <v>46402</v>
          </cell>
          <cell r="C779" t="str">
            <v>А Средства, предоставленные финансовым организациям, находящимся в федеральной собственности: на срок до 30 дней</v>
          </cell>
        </row>
        <row r="780">
          <cell r="B780">
            <v>46403</v>
          </cell>
          <cell r="C780" t="str">
            <v>А Средства, предоставленные финансовым организациям, находящимся в федеральной собственности: на срок от 31 до 90 дней</v>
          </cell>
        </row>
        <row r="781">
          <cell r="B781">
            <v>46404</v>
          </cell>
          <cell r="C781" t="str">
            <v>А Средства, предоставленные финансовым организациям, находящимся в федеральной собственности: на срок от 91 до 180 дней</v>
          </cell>
        </row>
        <row r="782">
          <cell r="B782">
            <v>46405</v>
          </cell>
          <cell r="C782" t="str">
            <v>А Средства, предоставленные финансовым организациям, находящимся в федеральной собственности: на срок от 181 дня до 1 года</v>
          </cell>
        </row>
        <row r="783">
          <cell r="B783">
            <v>46406</v>
          </cell>
          <cell r="C783" t="str">
            <v>А Средства, предоставленные финансовым организациям, находящимся в федеральной собственности: на срок от 1 года до 3 лет</v>
          </cell>
        </row>
        <row r="784">
          <cell r="B784">
            <v>46407</v>
          </cell>
          <cell r="C784" t="str">
            <v>А Средства, предоставленные финансовым организациям, находящимся в федеральной собственности: на срок свыше 3 лет</v>
          </cell>
        </row>
        <row r="785">
          <cell r="B785">
            <v>46408</v>
          </cell>
          <cell r="C785" t="str">
            <v>П Резервы под возможные потери по средствам, предоставленным финансовым организациям, находящимся в федеральной собственности</v>
          </cell>
        </row>
        <row r="786">
          <cell r="B786">
            <v>46501</v>
          </cell>
          <cell r="C786" t="str">
            <v>А Средства, предоставленные коммерческим предприятиям и организациям, находящимся в федеральной собственности: до востребования</v>
          </cell>
        </row>
        <row r="787">
          <cell r="B787">
            <v>46502</v>
          </cell>
          <cell r="C787" t="str">
            <v>А Средства, предоставленные коммерческим предприятиям и организациям, находящимся в федеральной собственности: на срок до 30 дней</v>
          </cell>
        </row>
        <row r="788">
          <cell r="B788">
            <v>46503</v>
          </cell>
          <cell r="C788" t="str">
            <v>А Средства, предоставленные коммерческим предприятиям и организациям, находящимся в федеральной собственности: на срок от 31 до 90 дней</v>
          </cell>
        </row>
        <row r="789">
          <cell r="B789">
            <v>46504</v>
          </cell>
          <cell r="C789" t="str">
            <v>А Средства, предоставленные коммерческим предприятиям и организациям, находящимся в федеральной собственности: на срок от 91 до 180 дней</v>
          </cell>
        </row>
        <row r="790">
          <cell r="B790">
            <v>46505</v>
          </cell>
          <cell r="C790" t="str">
            <v>А Средства, предоставленные коммерческим предприятиям и организациям, находящимся в федеральной собственности: на срок от 181 дня до 1 года</v>
          </cell>
        </row>
        <row r="791">
          <cell r="B791">
            <v>46506</v>
          </cell>
          <cell r="C791" t="str">
            <v>А Средства, предоставленные коммерческим предприятиям и организациям, находящимся в федеральной собственности: на срок от 1 года до 3 лет</v>
          </cell>
        </row>
        <row r="792">
          <cell r="B792">
            <v>46507</v>
          </cell>
          <cell r="C792" t="str">
            <v>А Средства, предоставленные коммерческим предприятиям и организациям, находящимся в федеральной собственности: на срок свыше 3 лет</v>
          </cell>
        </row>
        <row r="793">
          <cell r="B793">
            <v>46508</v>
          </cell>
          <cell r="C793" t="str">
            <v>П Резервы под возможные потери по средствам, предоставленным коммерческим предприятиям и организациям, находящимся в федеральной собственности</v>
          </cell>
        </row>
        <row r="794">
          <cell r="B794">
            <v>46601</v>
          </cell>
          <cell r="C794" t="str">
            <v>А Средства, предоставленные некоммерческим организациям, находящимся в федеральной собственности: до востребования</v>
          </cell>
        </row>
        <row r="795">
          <cell r="B795">
            <v>46602</v>
          </cell>
          <cell r="C795" t="str">
            <v>А Средства, предоставленные некоммерческим организациям, находящимся в федеральной собственности: на срок до 30 дней</v>
          </cell>
        </row>
        <row r="796">
          <cell r="B796">
            <v>46603</v>
          </cell>
          <cell r="C796" t="str">
            <v>А Средства, предоставленные некоммерческим организациям, находящимся в федеральной собственности: на срок от 31 до 90 дней</v>
          </cell>
        </row>
        <row r="797">
          <cell r="B797">
            <v>46604</v>
          </cell>
          <cell r="C797" t="str">
            <v>А Средства, предоставленные некоммерческим организациям, находящимся в федеральной собственности: на срок от 91 до 180 дней</v>
          </cell>
        </row>
        <row r="798">
          <cell r="B798">
            <v>46605</v>
          </cell>
          <cell r="C798" t="str">
            <v>А Средства, предоставленные некоммерческим организациям, находящимся в федеральной собственности: на срок от 181 дня до 1 года</v>
          </cell>
        </row>
        <row r="799">
          <cell r="B799">
            <v>46606</v>
          </cell>
          <cell r="C799" t="str">
            <v>А Средства, предоставленные некоммерческим организациям, находящимся в федеральной собственности: на срок от 1 года до 3 лет</v>
          </cell>
        </row>
        <row r="800">
          <cell r="B800">
            <v>46607</v>
          </cell>
          <cell r="C800" t="str">
            <v>А Средства, предоставленные некоммерческим организациям, находящимся в федеральной собственности: на срок свыше 3 лет</v>
          </cell>
        </row>
        <row r="801">
          <cell r="B801">
            <v>46608</v>
          </cell>
          <cell r="C801" t="str">
            <v>П Резервы под возможные потери по средствам, предоставленным некоммерческим организациям, находящимся в федеральной собственности</v>
          </cell>
        </row>
        <row r="802">
          <cell r="B802">
            <v>46701</v>
          </cell>
          <cell r="C802" t="str">
            <v>А Средства, предоставленные финансовым организациям, находящимся в государственной (кроме федеральной) собственности: до востребования</v>
          </cell>
        </row>
        <row r="803">
          <cell r="B803">
            <v>46702</v>
          </cell>
          <cell r="C803" t="str">
            <v>А Средства, предоставленные финансовым организациям, находящимся в государственной (кроме федеральной) собственности: на срок до 30 дней</v>
          </cell>
        </row>
        <row r="804">
          <cell r="B804">
            <v>46703</v>
          </cell>
          <cell r="C804" t="str">
            <v>А Средства, предоставленные финансовым организациям, находящимся в государственной (кроме федеральной) собственности: на срок от 31 до 90 дней</v>
          </cell>
        </row>
        <row r="805">
          <cell r="B805">
            <v>46704</v>
          </cell>
          <cell r="C805" t="str">
            <v>А Средства, предоставленные финансовым организациям, находящимся в государственной (кроме федеральной) собственности: на срок от 91 до 180 дней</v>
          </cell>
        </row>
        <row r="806">
          <cell r="B806">
            <v>46705</v>
          </cell>
          <cell r="C806" t="str">
            <v>А Средства, предоставленные финансовым организациям, находящимся в государственной (кроме федеральной) собственности: на срок от 181 дня до 1 года</v>
          </cell>
        </row>
        <row r="807">
          <cell r="B807">
            <v>46706</v>
          </cell>
          <cell r="C807" t="str">
            <v>А Средства, предоставленные финансовым организациям, находящимся в государственной (кроме федеральной) собственности: на срок от 1 года до 3 лет</v>
          </cell>
        </row>
        <row r="808">
          <cell r="B808">
            <v>46707</v>
          </cell>
          <cell r="C808" t="str">
            <v>А Средства, предоставленные финансовым организациям, находящимся в государственной (кроме федеральной) собственности: на срок свыше 3 лет</v>
          </cell>
        </row>
        <row r="809">
          <cell r="B809">
            <v>46708</v>
          </cell>
          <cell r="C809" t="str">
            <v>П Резервы под возможные потери по средствам, предоставленным финансовым организациям, находящимся в государственной (кроме федеральной) собственности</v>
          </cell>
        </row>
        <row r="810">
          <cell r="B810">
            <v>46801</v>
          </cell>
          <cell r="C810" t="str">
            <v>А Средства, предоставленные коммерческим предприятиям и организациям, находящимся в государственной (кроме федеральной) собственности: до востребования</v>
          </cell>
        </row>
        <row r="811">
          <cell r="B811">
            <v>46802</v>
          </cell>
          <cell r="C811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до 30 дней</v>
          </cell>
        </row>
        <row r="812">
          <cell r="B812">
            <v>46803</v>
          </cell>
          <cell r="C812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от 31 до 90 дней</v>
          </cell>
        </row>
        <row r="813">
          <cell r="B813">
            <v>46804</v>
          </cell>
          <cell r="C813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от 91 до 180 дней</v>
          </cell>
        </row>
        <row r="814">
          <cell r="B814">
            <v>46805</v>
          </cell>
          <cell r="C814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от 181 дня до 1 года</v>
          </cell>
        </row>
        <row r="815">
          <cell r="B815">
            <v>46806</v>
          </cell>
          <cell r="C815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от 1 года до 3 лет</v>
          </cell>
        </row>
        <row r="816">
          <cell r="B816">
            <v>46807</v>
          </cell>
          <cell r="C816" t="str">
            <v>А Средства, предоставленные коммерческим предприятиям и организациям, находящимся в государственной (кроме федеральной) собственности: на срок свыше 3 лет</v>
          </cell>
        </row>
        <row r="817">
          <cell r="B817">
            <v>46808</v>
          </cell>
          <cell r="C817" t="str">
            <v>П Резервы под возможные потери по средствам, предоставленным коммерческим предприятиям и организациям, находящимся в государственной (кроме федеральной) собственности</v>
          </cell>
        </row>
        <row r="818">
          <cell r="B818">
            <v>46901</v>
          </cell>
          <cell r="C818" t="str">
            <v>А Средства, предоставленные некоммерческим организациям, находящимся в государственной (кроме федеральной) собственности: до востребования</v>
          </cell>
        </row>
        <row r="819">
          <cell r="B819">
            <v>46902</v>
          </cell>
          <cell r="C819" t="str">
            <v>А Средства, предоставленные некоммерческим организациям, находящимся в государственной (кроме федеральной) собственности: на срок до 30 дней</v>
          </cell>
        </row>
        <row r="820">
          <cell r="B820">
            <v>46903</v>
          </cell>
          <cell r="C820" t="str">
            <v>А Средства, предоставленные некоммерческим организациям, находящимся в государственной (кроме федеральной) собственности: на срок от 31 до 90 дней</v>
          </cell>
        </row>
        <row r="821">
          <cell r="B821">
            <v>46904</v>
          </cell>
          <cell r="C821" t="str">
            <v>А Средства, предоставленные некоммерческим организациям, находящимся в государственной (кроме федеральной) собственности: на срок от 91 до 180 дней</v>
          </cell>
        </row>
        <row r="822">
          <cell r="B822">
            <v>46905</v>
          </cell>
          <cell r="C822" t="str">
            <v>А Средства, предоставленные некоммерческим организациям, находящимся в государственной (кроме федеральной) собственности: на срок от 181 дня до 1 года</v>
          </cell>
        </row>
        <row r="823">
          <cell r="B823">
            <v>46906</v>
          </cell>
          <cell r="C823" t="str">
            <v>А Средства, предоставленные некоммерческим организациям, находящимся в государственной (кроме федеральной) собственности: на срок от 1 года до 3 лет</v>
          </cell>
        </row>
        <row r="824">
          <cell r="B824">
            <v>46907</v>
          </cell>
          <cell r="C824" t="str">
            <v>А Средства, предоставленные некоммерческим организациям, находящимся в государственной (кроме федеральной) собственности: на срок свыше 3 лет</v>
          </cell>
        </row>
        <row r="825">
          <cell r="B825">
            <v>46908</v>
          </cell>
          <cell r="C825" t="str">
            <v>П Резервы под возможные потери по средствам, предоставленным некоммерческим организациям, находящимся в государственной (кроме федеральной) собственности</v>
          </cell>
        </row>
        <row r="826">
          <cell r="B826">
            <v>47001</v>
          </cell>
          <cell r="C826" t="str">
            <v>А Средства, предоставленные негосударственным финансовым организациям: до востребования</v>
          </cell>
        </row>
        <row r="827">
          <cell r="B827">
            <v>47002</v>
          </cell>
          <cell r="C827" t="str">
            <v>А Средства, предоставленные негосударственным финансовым организациям: на срок до 30 дней</v>
          </cell>
        </row>
        <row r="828">
          <cell r="B828">
            <v>47003</v>
          </cell>
          <cell r="C828" t="str">
            <v>А Средства, предоставленные негосударственным финансовым организациям: на срок от 31 до 90 дней</v>
          </cell>
        </row>
        <row r="829">
          <cell r="B829">
            <v>47004</v>
          </cell>
          <cell r="C829" t="str">
            <v>А Средства, предоставленные негосударственным финансовым организациям: на срок от 91 до 180 дней</v>
          </cell>
        </row>
        <row r="830">
          <cell r="B830">
            <v>47005</v>
          </cell>
          <cell r="C830" t="str">
            <v>А Средства, предоставленные негосударственным финансовым организациям: на срок от 181 дня до 1 года</v>
          </cell>
        </row>
        <row r="831">
          <cell r="B831">
            <v>47006</v>
          </cell>
          <cell r="C831" t="str">
            <v>А Средства, предоставленные негосударственным финансовым организациям: на срок от 1 года до 3 лет</v>
          </cell>
        </row>
        <row r="832">
          <cell r="B832">
            <v>47007</v>
          </cell>
          <cell r="C832" t="str">
            <v>А Средства, предоставленные негосударственным финансовым организациям: на срок свыше 3 лет</v>
          </cell>
        </row>
        <row r="833">
          <cell r="B833">
            <v>47008</v>
          </cell>
          <cell r="C833" t="str">
            <v>П Резервы под возможные потери по средствам, предоставленным негосударственным финансовым организациям</v>
          </cell>
        </row>
        <row r="834">
          <cell r="B834">
            <v>47101</v>
          </cell>
          <cell r="C834" t="str">
            <v>А Средства, предоставленные негосударственным коммерческим предприятиям и организациям: до востребования</v>
          </cell>
        </row>
        <row r="835">
          <cell r="B835">
            <v>47102</v>
          </cell>
          <cell r="C835" t="str">
            <v>А Средства, предоставленные негосударственным коммерческим предприятиям и организациям: на срок до 30 дней</v>
          </cell>
        </row>
        <row r="836">
          <cell r="B836">
            <v>47103</v>
          </cell>
          <cell r="C836" t="str">
            <v>А Средства, предоставленные негосударственным коммерческим предприятиям и организациям: на срок от 31 до 90 дней</v>
          </cell>
        </row>
        <row r="837">
          <cell r="B837">
            <v>47104</v>
          </cell>
          <cell r="C837" t="str">
            <v>А Средства, предоставленные негосударственным коммерческим предприятиям и организациям: на срок от 91 до 180 дней</v>
          </cell>
        </row>
        <row r="838">
          <cell r="B838">
            <v>47105</v>
          </cell>
          <cell r="C838" t="str">
            <v>А Средства, предоставленные негосударственным коммерческим предприятиям и организациям: на срок от 181 дня до 1 года</v>
          </cell>
        </row>
        <row r="839">
          <cell r="B839">
            <v>47106</v>
          </cell>
          <cell r="C839" t="str">
            <v>А Средства, предоставленные негосударственным коммерческим предприятиям и организациям: на срок от 1 года до 3 лет</v>
          </cell>
        </row>
        <row r="840">
          <cell r="B840">
            <v>47107</v>
          </cell>
          <cell r="C840" t="str">
            <v>А Средства, предоставленные негосударственным коммерческим предприятиям и организациям: на срок свыше 3 лет</v>
          </cell>
        </row>
        <row r="841">
          <cell r="B841">
            <v>47108</v>
          </cell>
          <cell r="C841" t="str">
            <v>П Резервы под возможные потери по средствам, предоставленным негосударственным коммерческим предприятиям и организациям</v>
          </cell>
        </row>
        <row r="842">
          <cell r="B842">
            <v>47201</v>
          </cell>
          <cell r="C842" t="str">
            <v>А Средства, предоставленные негосударственным некоммерческим организациям: до востребования</v>
          </cell>
        </row>
        <row r="843">
          <cell r="B843">
            <v>47202</v>
          </cell>
          <cell r="C843" t="str">
            <v>А Средства, предоставленные негосударственным некоммерческим организациям: на срок до 30 дней</v>
          </cell>
        </row>
        <row r="844">
          <cell r="B844">
            <v>47203</v>
          </cell>
          <cell r="C844" t="str">
            <v>А Средства, предоставленные негосударственным некоммерческим организациям: на срок от 31 до 90 дней</v>
          </cell>
        </row>
        <row r="845">
          <cell r="B845">
            <v>47204</v>
          </cell>
          <cell r="C845" t="str">
            <v>А Средства, предоставленные негосударственным некоммерческим организациям: на срок от 91 до 180 дней</v>
          </cell>
        </row>
        <row r="846">
          <cell r="B846">
            <v>47205</v>
          </cell>
          <cell r="C846" t="str">
            <v>А Средства, предоставленные негосударственным некоммерческим организациям: на срок от 181 дня до 1 года</v>
          </cell>
        </row>
        <row r="847">
          <cell r="B847">
            <v>47206</v>
          </cell>
          <cell r="C847" t="str">
            <v>А Средства, предоставленные негосударственным некоммерческим организациям: на срок от 1 года до 3 лет</v>
          </cell>
        </row>
        <row r="848">
          <cell r="B848">
            <v>47207</v>
          </cell>
          <cell r="C848" t="str">
            <v>А Средства, предоставленные негосударственным некоммерческим организациям: на срок свыше 3 лет</v>
          </cell>
        </row>
        <row r="849">
          <cell r="B849">
            <v>47208</v>
          </cell>
          <cell r="C849" t="str">
            <v>П Резервы под возможные потери по средствам, предоставленным негосударственным некоммерческим организациям</v>
          </cell>
        </row>
        <row r="850">
          <cell r="B850">
            <v>47301</v>
          </cell>
          <cell r="C850" t="str">
            <v>А Средства, предоставленные юридическим лицам-нерезидентам: до востребования</v>
          </cell>
        </row>
        <row r="851">
          <cell r="B851">
            <v>47302</v>
          </cell>
          <cell r="C851" t="str">
            <v>А Средства, предоставленные юридическим лицам-нерезидентам: на срок до 30 дней</v>
          </cell>
        </row>
        <row r="852">
          <cell r="B852">
            <v>47303</v>
          </cell>
          <cell r="C852" t="str">
            <v>А Средства, предоставленные юридическим лицам-нерезидентам: на срок от 31 до 90 дней</v>
          </cell>
        </row>
        <row r="853">
          <cell r="B853">
            <v>47304</v>
          </cell>
          <cell r="C853" t="str">
            <v>А Средства, предоставленные юридическим лицам-нерезидентам: на срок от 91 до 180 дней</v>
          </cell>
        </row>
        <row r="854">
          <cell r="B854">
            <v>47305</v>
          </cell>
          <cell r="C854" t="str">
            <v>А Средства, предоставленные юридическим лицам-нерезидентам: на срок от 181 дня до 1 года</v>
          </cell>
        </row>
        <row r="855">
          <cell r="B855">
            <v>47306</v>
          </cell>
          <cell r="C855" t="str">
            <v>А Средства, предоставленные юридическим лицам-нерезидентам: на срок от 1 года до 3 лет</v>
          </cell>
        </row>
        <row r="856">
          <cell r="B856">
            <v>47307</v>
          </cell>
          <cell r="C856" t="str">
            <v>А Средства, предоставленные юридическим лицам-нерезидентам: на срок свыше 3 лет</v>
          </cell>
        </row>
        <row r="857">
          <cell r="B857">
            <v>47308</v>
          </cell>
          <cell r="C857" t="str">
            <v>П Резервы под возможные потери по средствам, предоставленным юридическим лицам-нерезидентам</v>
          </cell>
        </row>
        <row r="858">
          <cell r="B858">
            <v>47401</v>
          </cell>
          <cell r="C858" t="str">
            <v>П Расчеты с клиентами по факторинговым, форфейтинговым операциям</v>
          </cell>
        </row>
        <row r="859">
          <cell r="B859">
            <v>47402</v>
          </cell>
          <cell r="C859" t="str">
            <v>А Расчеты с клиентами по факторинговым, форфейтинговым операциям</v>
          </cell>
        </row>
        <row r="860">
          <cell r="B860">
            <v>47403</v>
          </cell>
          <cell r="C860" t="str">
            <v>П Расчеты с валютными и фондовыми биржами</v>
          </cell>
        </row>
        <row r="861">
          <cell r="B861">
            <v>47404</v>
          </cell>
          <cell r="C861" t="str">
            <v>А Расчеты с валютными и фондовыми биржами</v>
          </cell>
        </row>
        <row r="862">
          <cell r="B862">
            <v>47405</v>
          </cell>
          <cell r="C862" t="str">
            <v>П Расчеты с клиентами по покупке и продаже иностранной валюты</v>
          </cell>
        </row>
        <row r="863">
          <cell r="B863">
            <v>47406</v>
          </cell>
          <cell r="C863" t="str">
            <v xml:space="preserve">А Расчеты с клиентами по покупке и продаже иностранной валюты </v>
          </cell>
        </row>
        <row r="864">
          <cell r="B864">
            <v>47407</v>
          </cell>
          <cell r="C864" t="str">
            <v>П Расчеты по конверсионным сделкам и срочным операциям</v>
          </cell>
        </row>
        <row r="865">
          <cell r="B865">
            <v>47408</v>
          </cell>
          <cell r="C865" t="str">
            <v>А Расчеты по конверсионным сделкам и срочным операциям</v>
          </cell>
        </row>
        <row r="866">
          <cell r="B866">
            <v>47409</v>
          </cell>
          <cell r="C866" t="str">
            <v>П Обязательства по аккредитивам по иностранным операциям</v>
          </cell>
        </row>
        <row r="867">
          <cell r="B867">
            <v>47410</v>
          </cell>
          <cell r="C867" t="str">
            <v>А Требования по аккредитивам по иностранным операциям</v>
          </cell>
        </row>
        <row r="868">
          <cell r="B868">
            <v>47411</v>
          </cell>
          <cell r="C868" t="str">
            <v>П Начисленные проценты по вкладам</v>
          </cell>
        </row>
        <row r="869">
          <cell r="B869">
            <v>47412</v>
          </cell>
          <cell r="C869" t="str">
            <v>П Операции по продаже и оплате спецлотерей</v>
          </cell>
        </row>
        <row r="870">
          <cell r="B870">
            <v>47413</v>
          </cell>
          <cell r="C870" t="str">
            <v>А Операции по продаже и оплате спецлотерей</v>
          </cell>
        </row>
        <row r="871">
          <cell r="B871">
            <v>47414</v>
          </cell>
          <cell r="C871" t="str">
            <v>П Платежи по приобретению и реализации памятных монет</v>
          </cell>
        </row>
        <row r="872">
          <cell r="B872">
            <v>47415</v>
          </cell>
          <cell r="C872" t="str">
            <v>А Требования по платежам за приобретаемые и реализуемые памятные монеты</v>
          </cell>
        </row>
        <row r="873">
          <cell r="B873">
            <v>47416</v>
          </cell>
          <cell r="C873" t="str">
            <v>П Суммы, поступившие на корреспондентские счета до выяснения</v>
          </cell>
        </row>
        <row r="874">
          <cell r="B874">
            <v>47417</v>
          </cell>
          <cell r="C874" t="str">
            <v>А Суммы, списанные с корреспондентских счетов до выяснения</v>
          </cell>
        </row>
        <row r="875">
          <cell r="B875">
            <v>47418</v>
          </cell>
          <cell r="C875" t="str">
            <v>П Средства, списанные со счетов клиентов, но не проведенные по корреспондентскому счету кредитной организации из-за недостаточности средств</v>
          </cell>
        </row>
        <row r="876">
          <cell r="B876">
            <v>47419</v>
          </cell>
          <cell r="C876" t="str">
            <v>Расчеты с предприятиями и организациями по наличным деньгам (СБ) (П)</v>
          </cell>
        </row>
        <row r="877">
          <cell r="B877">
            <v>47420</v>
          </cell>
          <cell r="C877" t="str">
            <v>Расчеты с предприятиями и организациями по наличным деньгам  (СБ) (А)</v>
          </cell>
        </row>
        <row r="878">
          <cell r="B878">
            <v>47422</v>
          </cell>
          <cell r="C878" t="str">
            <v>П Обязательства банка по прочим операциям</v>
          </cell>
        </row>
        <row r="879">
          <cell r="B879">
            <v>47423</v>
          </cell>
          <cell r="C879" t="str">
            <v>А Требования банка по прочим операциям</v>
          </cell>
        </row>
        <row r="880">
          <cell r="B880">
            <v>47425</v>
          </cell>
          <cell r="C880" t="str">
            <v>П Резервы под возможные потери по прочим активам</v>
          </cell>
        </row>
        <row r="881">
          <cell r="B881">
            <v>47426</v>
          </cell>
          <cell r="C881" t="str">
            <v>П Обязательства банка по уплате процентов</v>
          </cell>
        </row>
        <row r="882">
          <cell r="B882">
            <v>47427</v>
          </cell>
          <cell r="C882" t="str">
            <v>А Требования банка по получению процентов</v>
          </cell>
        </row>
        <row r="883">
          <cell r="B883">
            <v>47501</v>
          </cell>
          <cell r="C883" t="str">
            <v>П Предстоящие поступления по операциям, связанным с предоставлением (размещением) денежных средств клиентам (кроме банков)</v>
          </cell>
        </row>
        <row r="884">
          <cell r="B884">
            <v>47502</v>
          </cell>
          <cell r="C884" t="str">
            <v>А Предстоящие выплаты по операциям, связанным с привлечением денежных средств от клиентов (кроме банков)</v>
          </cell>
        </row>
        <row r="885">
          <cell r="B885">
            <v>47601</v>
          </cell>
          <cell r="C885" t="str">
            <v>П Кредиты, предоставленные физическим лицам - нерезидентам: на срок от 91 до 180 дней</v>
          </cell>
        </row>
        <row r="886">
          <cell r="B886">
            <v>47602</v>
          </cell>
          <cell r="C886" t="str">
            <v>П Кредиты, предоставленные физическим лицам - нерезидентам: на срок от 181 дня до 1 года</v>
          </cell>
        </row>
        <row r="887">
          <cell r="B887">
            <v>47603</v>
          </cell>
          <cell r="C887" t="str">
            <v>П Кредиты, предоставленные физическим лицам - нерезидентам: на срок от 1 года до 3 лет</v>
          </cell>
        </row>
        <row r="888">
          <cell r="B888">
            <v>47604</v>
          </cell>
          <cell r="C888" t="str">
            <v>П Кредиты, предоставленные физическим лицам - нерезидентам: на срок свыше 3 лет</v>
          </cell>
        </row>
        <row r="889">
          <cell r="B889">
            <v>47605</v>
          </cell>
          <cell r="C889" t="str">
            <v>П Кредиты, предоставленные физическим лицам - нерезидентам: до востребования</v>
          </cell>
        </row>
        <row r="890">
          <cell r="B890">
            <v>47606</v>
          </cell>
          <cell r="C890" t="str">
            <v>П По процентам по депозитам и прочим привлеченным средствам  юридических лиц-нерезидентов</v>
          </cell>
        </row>
        <row r="891">
          <cell r="B891">
            <v>47607</v>
          </cell>
          <cell r="C891" t="str">
            <v>П По процентам по депозитам и прочим привлеченным средствам  физических лиц</v>
          </cell>
        </row>
        <row r="892">
          <cell r="B892">
            <v>47608</v>
          </cell>
          <cell r="C892" t="str">
            <v>П По процентам по депозитам и прочим привлеченным средствам  физических лиц-нерезидентов</v>
          </cell>
        </row>
        <row r="893">
          <cell r="B893">
            <v>47609</v>
          </cell>
          <cell r="C893" t="str">
            <v>П Просроченная задолженность по кредитам предоставленным: Минфину России</v>
          </cell>
        </row>
        <row r="894">
          <cell r="B894">
            <v>47701</v>
          </cell>
          <cell r="C894" t="str">
            <v>А Вложения в операции финансовой аредны (лизинга)</v>
          </cell>
        </row>
        <row r="895">
          <cell r="B895">
            <v>47702</v>
          </cell>
          <cell r="C895" t="str">
            <v>П Резервы на возможные потери по операциям финансовой аредны (лизинга)</v>
          </cell>
        </row>
        <row r="896">
          <cell r="B896">
            <v>50104</v>
          </cell>
          <cell r="C896" t="str">
            <v>А Долговые обязательства Российской Федерации</v>
          </cell>
        </row>
        <row r="897">
          <cell r="B897">
            <v>50105</v>
          </cell>
          <cell r="C897" t="str">
            <v>А Долговые обязательства субъектов Российской Федерации и местных органов власти</v>
          </cell>
        </row>
        <row r="898">
          <cell r="B898">
            <v>50106</v>
          </cell>
          <cell r="C898" t="str">
            <v>А Долговые обязательства банков</v>
          </cell>
        </row>
        <row r="899">
          <cell r="B899">
            <v>50107</v>
          </cell>
          <cell r="C899" t="str">
            <v>А Прочие долговые обязательства</v>
          </cell>
        </row>
        <row r="900">
          <cell r="B900">
            <v>50108</v>
          </cell>
          <cell r="C900" t="str">
            <v>А Долговые обязательства иностранных государств</v>
          </cell>
        </row>
        <row r="901">
          <cell r="B901">
            <v>50109</v>
          </cell>
          <cell r="C901" t="str">
            <v>А Долговые обязательства банков-нерезидентов</v>
          </cell>
        </row>
        <row r="902">
          <cell r="B902">
            <v>50110</v>
          </cell>
          <cell r="C902" t="str">
            <v>А Прочие долговые обязательства нерезидентов</v>
          </cell>
        </row>
        <row r="903">
          <cell r="B903">
            <v>50111</v>
          </cell>
          <cell r="C903" t="str">
            <v>П Переоценка ценных бумаг - положительные разницы</v>
          </cell>
        </row>
        <row r="904">
          <cell r="B904">
            <v>50112</v>
          </cell>
          <cell r="C904" t="str">
            <v>А Переоценка ценных бумаг - отрицательные разницы</v>
          </cell>
        </row>
        <row r="905">
          <cell r="B905">
            <v>50113</v>
          </cell>
          <cell r="C905" t="str">
            <v>А По договорам с обратной продажей</v>
          </cell>
        </row>
        <row r="906">
          <cell r="B906">
            <v>50114</v>
          </cell>
          <cell r="C906" t="str">
            <v>П Резервы на возможные потери</v>
          </cell>
        </row>
        <row r="907">
          <cell r="B907">
            <v>50115</v>
          </cell>
          <cell r="C907" t="str">
            <v>А По договорам займа</v>
          </cell>
        </row>
        <row r="908">
          <cell r="B908">
            <v>50205</v>
          </cell>
          <cell r="C908" t="str">
            <v>А Долговые обязательства Российской Федерации</v>
          </cell>
        </row>
        <row r="909">
          <cell r="B909">
            <v>50206</v>
          </cell>
          <cell r="C909" t="str">
            <v>А Долговые обязательства субъектов Российской Федерации и местных органов власти</v>
          </cell>
        </row>
        <row r="910">
          <cell r="B910">
            <v>50207</v>
          </cell>
          <cell r="C910" t="str">
            <v>А Долговые обязательства банков</v>
          </cell>
        </row>
        <row r="911">
          <cell r="B911">
            <v>50208</v>
          </cell>
          <cell r="C911" t="str">
            <v>А Прочие долговые обязательства</v>
          </cell>
        </row>
        <row r="912">
          <cell r="B912">
            <v>50209</v>
          </cell>
          <cell r="C912" t="str">
            <v>А Долговые обязательства иностранных государств</v>
          </cell>
        </row>
        <row r="913">
          <cell r="B913">
            <v>50210</v>
          </cell>
          <cell r="C913" t="str">
            <v>А Долговые обязательства банков- нерезидентов</v>
          </cell>
        </row>
        <row r="914">
          <cell r="B914">
            <v>50211</v>
          </cell>
          <cell r="C914" t="str">
            <v>А Прочие долговые обязательства нерезидентов</v>
          </cell>
        </row>
        <row r="915">
          <cell r="B915">
            <v>50212</v>
          </cell>
          <cell r="C915" t="str">
            <v>П Резервы под обесценение ценных бумаг</v>
          </cell>
        </row>
        <row r="916">
          <cell r="B916">
            <v>50213</v>
          </cell>
          <cell r="C916" t="str">
            <v>П Резервы на возможные потери</v>
          </cell>
        </row>
        <row r="917">
          <cell r="B917">
            <v>50305</v>
          </cell>
          <cell r="C917" t="str">
            <v>А Долговые обязательства Российской Федерации</v>
          </cell>
        </row>
        <row r="918">
          <cell r="B918">
            <v>50306</v>
          </cell>
          <cell r="C918" t="str">
            <v>А Долговые обязательства субъектов Российской Федерации и местных органов власти</v>
          </cell>
        </row>
        <row r="919">
          <cell r="B919">
            <v>50307</v>
          </cell>
          <cell r="C919" t="str">
            <v>А Долговые обязательства банков</v>
          </cell>
        </row>
        <row r="920">
          <cell r="B920">
            <v>50308</v>
          </cell>
          <cell r="C920" t="str">
            <v>А Прочие долговые обязательства</v>
          </cell>
        </row>
        <row r="921">
          <cell r="B921">
            <v>50309</v>
          </cell>
          <cell r="C921" t="str">
            <v>А Долговые обязательства иностранных государств</v>
          </cell>
        </row>
        <row r="922">
          <cell r="B922">
            <v>50310</v>
          </cell>
          <cell r="C922" t="str">
            <v>А Долговые обязательства банков- нерезидентов</v>
          </cell>
        </row>
        <row r="923">
          <cell r="B923">
            <v>50311</v>
          </cell>
          <cell r="C923" t="str">
            <v>А Прочие долговые обязательства нерезидентов</v>
          </cell>
        </row>
        <row r="924">
          <cell r="B924">
            <v>50312</v>
          </cell>
          <cell r="C924" t="str">
            <v>П Резервы на возможные потери</v>
          </cell>
        </row>
        <row r="925">
          <cell r="B925">
            <v>50405</v>
          </cell>
          <cell r="C925" t="str">
            <v>П Полученный при реализации или погашении</v>
          </cell>
        </row>
        <row r="926">
          <cell r="B926">
            <v>50406</v>
          </cell>
          <cell r="C926" t="str">
            <v>А Уплаченный при приобретении</v>
          </cell>
        </row>
        <row r="927">
          <cell r="B927">
            <v>50505</v>
          </cell>
          <cell r="C927" t="str">
            <v>А Вложения в просроченные долговые обязательства</v>
          </cell>
        </row>
        <row r="928">
          <cell r="B928">
            <v>50506</v>
          </cell>
          <cell r="C928" t="str">
            <v>П Резервы под обесценение ценных бумаг</v>
          </cell>
        </row>
        <row r="929">
          <cell r="B929">
            <v>50507</v>
          </cell>
          <cell r="C929" t="str">
            <v>П Резервы на возможные потери</v>
          </cell>
        </row>
        <row r="930">
          <cell r="B930">
            <v>50605</v>
          </cell>
          <cell r="C930" t="str">
            <v>А Акции банков</v>
          </cell>
        </row>
        <row r="931">
          <cell r="B931">
            <v>50606</v>
          </cell>
          <cell r="C931" t="str">
            <v>А Прочие акции</v>
          </cell>
        </row>
        <row r="932">
          <cell r="B932">
            <v>50607</v>
          </cell>
          <cell r="C932" t="str">
            <v>А Акции банков-нерезидентов</v>
          </cell>
        </row>
        <row r="933">
          <cell r="B933">
            <v>50608</v>
          </cell>
          <cell r="C933" t="str">
            <v>А Прочие акции нерезидентов</v>
          </cell>
        </row>
        <row r="934">
          <cell r="B934">
            <v>50609</v>
          </cell>
          <cell r="C934" t="str">
            <v>П Переоценка ценных бумаг - положительные разницы</v>
          </cell>
        </row>
        <row r="935">
          <cell r="B935">
            <v>50610</v>
          </cell>
          <cell r="C935" t="str">
            <v>А Переоценка ценных бумаг - отрицательные разницы</v>
          </cell>
        </row>
        <row r="936">
          <cell r="B936">
            <v>50611</v>
          </cell>
          <cell r="C936" t="str">
            <v>А По договорам с обратной продажей</v>
          </cell>
        </row>
        <row r="937">
          <cell r="B937">
            <v>50612</v>
          </cell>
          <cell r="C937" t="str">
            <v>П Резервы на возможные потери</v>
          </cell>
        </row>
        <row r="938">
          <cell r="B938">
            <v>50613</v>
          </cell>
          <cell r="C938" t="str">
            <v>А По договорам займа</v>
          </cell>
        </row>
        <row r="939">
          <cell r="B939">
            <v>50705</v>
          </cell>
          <cell r="C939" t="str">
            <v>А Акции банков</v>
          </cell>
        </row>
        <row r="940">
          <cell r="B940">
            <v>50706</v>
          </cell>
          <cell r="C940" t="str">
            <v>А Прочие акции</v>
          </cell>
        </row>
        <row r="941">
          <cell r="B941">
            <v>50707</v>
          </cell>
          <cell r="C941" t="str">
            <v>А Акции банков-нерезидентов</v>
          </cell>
        </row>
        <row r="942">
          <cell r="B942">
            <v>50708</v>
          </cell>
          <cell r="C942" t="str">
            <v>А Прочие акции нерезидентов</v>
          </cell>
        </row>
        <row r="943">
          <cell r="B943">
            <v>50709</v>
          </cell>
          <cell r="C943" t="str">
            <v>П Резервы под обесценение ценных бумаг</v>
          </cell>
        </row>
        <row r="944">
          <cell r="B944">
            <v>50805</v>
          </cell>
          <cell r="C944" t="str">
            <v>А Акции банков</v>
          </cell>
        </row>
        <row r="945">
          <cell r="B945">
            <v>50806</v>
          </cell>
          <cell r="C945" t="str">
            <v>А Прочие акции</v>
          </cell>
        </row>
        <row r="946">
          <cell r="B946">
            <v>50807</v>
          </cell>
          <cell r="C946" t="str">
            <v>А Акции банков-нерезидентов</v>
          </cell>
        </row>
        <row r="947">
          <cell r="B947">
            <v>50808</v>
          </cell>
          <cell r="C947" t="str">
            <v>А Прочие акции нерезидентов</v>
          </cell>
        </row>
        <row r="948">
          <cell r="B948">
            <v>50809</v>
          </cell>
          <cell r="C948" t="str">
            <v>П Резервы под обесценение ценных бумаг</v>
          </cell>
        </row>
        <row r="949">
          <cell r="B949">
            <v>50905</v>
          </cell>
          <cell r="C949" t="str">
            <v>А Затраты, связанные и приобретением и реализацией ценных бумаг</v>
          </cell>
        </row>
        <row r="950">
          <cell r="B950">
            <v>51201</v>
          </cell>
          <cell r="C950" t="str">
            <v>А Векселя органов федеральной власти (и авалированные ими векселя): до востребования</v>
          </cell>
        </row>
        <row r="951">
          <cell r="B951">
            <v>51202</v>
          </cell>
          <cell r="C951" t="str">
            <v>А Векселя органов федеральной власти (и авалированные ими векселя): со сроком погашения до 30 дней</v>
          </cell>
        </row>
        <row r="952">
          <cell r="B952">
            <v>51203</v>
          </cell>
          <cell r="C952" t="str">
            <v>А Векселя органов федеральной власти (и авалированные ими векселя): со сроком погашения от 31 до 90 дней</v>
          </cell>
        </row>
        <row r="953">
          <cell r="B953">
            <v>51204</v>
          </cell>
          <cell r="C953" t="str">
            <v>А Векселя органов федеральной власти (и авалированные ими векселя): со сроком погашения от 91 до 180 дней</v>
          </cell>
        </row>
        <row r="954">
          <cell r="B954">
            <v>51205</v>
          </cell>
          <cell r="C954" t="str">
            <v>А Векселя органов федеральной власти (и авалированные ими векселя): со сроком погашения от 181 дня до 1 года</v>
          </cell>
        </row>
        <row r="955">
          <cell r="B955">
            <v>51206</v>
          </cell>
          <cell r="C955" t="str">
            <v>А Векселя органов федеральной власти (и авалированные ими векселя): со сроком погашения свыше 1 года и до 3 лет</v>
          </cell>
        </row>
        <row r="956">
          <cell r="B956">
            <v>51207</v>
          </cell>
          <cell r="C956" t="str">
            <v>А Векселя органов федеральной власти (и авалированные ими векселя): со сроком погашения свыше 3 лет</v>
          </cell>
        </row>
        <row r="957">
          <cell r="B957">
            <v>51208</v>
          </cell>
          <cell r="C957" t="str">
            <v>А Векселя органов федеральной власти (и авалированные ими векселя): не оплаченные в срок и опротестованные</v>
          </cell>
        </row>
        <row r="958">
          <cell r="B958">
            <v>51209</v>
          </cell>
          <cell r="C958" t="str">
            <v>А Векселя органов федеральной власти (и авалированные ими векселя): не оплаченные в срок и неопротестованные</v>
          </cell>
        </row>
        <row r="959">
          <cell r="B959">
            <v>51210</v>
          </cell>
          <cell r="C959" t="str">
            <v>П Резервы под возможные потери по векселям органов федеральной власти (и авалированным ими векселям)</v>
          </cell>
        </row>
        <row r="960">
          <cell r="B960">
            <v>51301</v>
          </cell>
          <cell r="C960" t="str">
            <v>А Векселя органов власти субъектов Российской Федерации, местных органов власти (и авалированные ими векселя): до востребования</v>
          </cell>
        </row>
        <row r="961">
          <cell r="B961">
            <v>51302</v>
          </cell>
          <cell r="C961" t="str">
            <v>А Векселя органов власти субъектов Российской Федерации, местных органов власти (и авалированные ими векселя): со сроком погашения до 30 дней</v>
          </cell>
        </row>
        <row r="962">
          <cell r="B962">
            <v>51303</v>
          </cell>
          <cell r="C962" t="str">
            <v>А Векселя органов власти субъектов Российской Федерации, местных органов власти (и авалированные ими векселя): со сроком погашения от 31 до 90 дней</v>
          </cell>
        </row>
        <row r="963">
          <cell r="B963">
            <v>51304</v>
          </cell>
          <cell r="C963" t="str">
            <v>А Векселя органов власти субъектов Российской Федерации, местных органов власти (и авалированные ими векселя): со сроком погашения от 91 до 180 дней</v>
          </cell>
        </row>
        <row r="964">
          <cell r="B964">
            <v>51305</v>
          </cell>
          <cell r="C964" t="str">
            <v>А Векселя органов власти субъектов Российской Федерации, местных органов власти (и авалированные ими векселя): со сроком погашения от 181 дня до 1 года</v>
          </cell>
        </row>
        <row r="965">
          <cell r="B965">
            <v>51306</v>
          </cell>
          <cell r="C965" t="str">
            <v>А Векселя органов власти субъектов Российской Федерации, местных органов власти (и авалированные ими векселя): со сроком погашения свыше 1 года и до 3 лет</v>
          </cell>
        </row>
        <row r="966">
          <cell r="B966">
            <v>51307</v>
          </cell>
          <cell r="C966" t="str">
            <v>А Векселя органов власти субъектов Российской Федерации, местных органов власти (и авалированные ими векселя): со сроком погашения свыше 3 лет</v>
          </cell>
        </row>
        <row r="967">
          <cell r="B967">
            <v>51308</v>
          </cell>
          <cell r="C967" t="str">
            <v>А Векселя органов власти субъектов Российской Федерации, местных органов власти (и авалированные ими векселя): не оплаченные в срок и опротестованные</v>
          </cell>
        </row>
        <row r="968">
          <cell r="B968">
            <v>51309</v>
          </cell>
          <cell r="C968" t="str">
            <v>А Векселя органов власти субъектов Российской Федерации, местных органов власти (и авалированные ими векселя): не оплаченные в срок и неопротестованные</v>
          </cell>
        </row>
        <row r="969">
          <cell r="B969">
            <v>51310</v>
          </cell>
          <cell r="C969" t="str">
            <v>П Резервы под возможные потери по векселям органов власти субъектов Российской Федерации, местных органов власти (и авалированных ими векселей)</v>
          </cell>
        </row>
        <row r="970">
          <cell r="B970">
            <v>51401</v>
          </cell>
          <cell r="C970" t="str">
            <v>А Векселя банков: до востребования</v>
          </cell>
        </row>
        <row r="971">
          <cell r="B971">
            <v>51402</v>
          </cell>
          <cell r="C971" t="str">
            <v>А Векселя банков: со сроком погашения до 30 дней</v>
          </cell>
        </row>
        <row r="972">
          <cell r="B972">
            <v>51403</v>
          </cell>
          <cell r="C972" t="str">
            <v>А Векселя банков: со сроком погашения от 31 до 90 дней</v>
          </cell>
        </row>
        <row r="973">
          <cell r="B973">
            <v>51404</v>
          </cell>
          <cell r="C973" t="str">
            <v>А Векселя банков: со сроком погашения от 91 до 180 дней</v>
          </cell>
        </row>
        <row r="974">
          <cell r="B974">
            <v>51405</v>
          </cell>
          <cell r="C974" t="str">
            <v>А Векселя банков: со сроком погашения от 181 дня до 1 года</v>
          </cell>
        </row>
        <row r="975">
          <cell r="B975">
            <v>51406</v>
          </cell>
          <cell r="C975" t="str">
            <v>А Векселя банков: со сроком погашения свыше 1 года и до 3 лет</v>
          </cell>
        </row>
        <row r="976">
          <cell r="B976">
            <v>51407</v>
          </cell>
          <cell r="C976" t="str">
            <v>А Векселя банков: со сроком погашения свыше 3 лет</v>
          </cell>
        </row>
        <row r="977">
          <cell r="B977">
            <v>51408</v>
          </cell>
          <cell r="C977" t="str">
            <v>А Векселя банков: не оплаченные в срок и опротестованные</v>
          </cell>
        </row>
        <row r="978">
          <cell r="B978">
            <v>51409</v>
          </cell>
          <cell r="C978" t="str">
            <v>А Векселя банков: не оплаченные в срок и неопротестованные</v>
          </cell>
        </row>
        <row r="979">
          <cell r="B979">
            <v>51410</v>
          </cell>
          <cell r="C979" t="str">
            <v>П Резервы под возможные потери по векселям банков</v>
          </cell>
        </row>
        <row r="980">
          <cell r="B980">
            <v>51501</v>
          </cell>
          <cell r="C980" t="str">
            <v>А Прочие векселя: до востребования</v>
          </cell>
        </row>
        <row r="981">
          <cell r="B981">
            <v>51502</v>
          </cell>
          <cell r="C981" t="str">
            <v>А Прочие векселя: со сроком погашения до 30 дней</v>
          </cell>
        </row>
        <row r="982">
          <cell r="B982">
            <v>51503</v>
          </cell>
          <cell r="C982" t="str">
            <v>А Прочие векселя: со сроком погашения от 31 до 90 дней</v>
          </cell>
        </row>
        <row r="983">
          <cell r="B983">
            <v>51504</v>
          </cell>
          <cell r="C983" t="str">
            <v>А Прочие векселя: со сроком погашения от 91 до 180 дней</v>
          </cell>
        </row>
        <row r="984">
          <cell r="B984">
            <v>51505</v>
          </cell>
          <cell r="C984" t="str">
            <v>А Прочие векселя: со сроком погашения от 181 дня до 1 года</v>
          </cell>
        </row>
        <row r="985">
          <cell r="B985">
            <v>51506</v>
          </cell>
          <cell r="C985" t="str">
            <v>А Прочие векселя: со сроком погашения свыше 1 года и до 3 лет</v>
          </cell>
        </row>
        <row r="986">
          <cell r="B986">
            <v>51507</v>
          </cell>
          <cell r="C986" t="str">
            <v>А Прочие векселя: со сроком погашения свыше 3 лет</v>
          </cell>
        </row>
        <row r="987">
          <cell r="B987">
            <v>51508</v>
          </cell>
          <cell r="C987" t="str">
            <v>А Прочие векселя: не оплаченные в срок и опротестованные</v>
          </cell>
        </row>
        <row r="988">
          <cell r="B988">
            <v>51509</v>
          </cell>
          <cell r="C988" t="str">
            <v>А Прочие векселя: не оплаченные в срок и неопротестованные</v>
          </cell>
        </row>
        <row r="989">
          <cell r="B989">
            <v>51510</v>
          </cell>
          <cell r="C989" t="str">
            <v>П Резервы под возможные потери по прочим векселям</v>
          </cell>
        </row>
        <row r="990">
          <cell r="B990">
            <v>51601</v>
          </cell>
          <cell r="C990" t="str">
            <v>А Векселя органов государственной власти иностранных государств (и авалированные ими векселя): до востребования</v>
          </cell>
        </row>
        <row r="991">
          <cell r="B991">
            <v>51602</v>
          </cell>
          <cell r="C991" t="str">
            <v>А Векселя органов государственной власти иностранных государств (и авалированные ими векселя): со сроком погашения до 30 дней</v>
          </cell>
        </row>
        <row r="992">
          <cell r="B992">
            <v>51603</v>
          </cell>
          <cell r="C992" t="str">
            <v>А Векселя органов государственной власти иностранных государств (и авалированные ими векселя): со сроком погашения от 31 до 90 дней</v>
          </cell>
        </row>
        <row r="993">
          <cell r="B993">
            <v>51604</v>
          </cell>
          <cell r="C993" t="str">
            <v>А Векселя органов государственной власти иностранных государств (и авалированные ими векселя): со сроком погашения от 91 до 180 дней</v>
          </cell>
        </row>
        <row r="994">
          <cell r="B994">
            <v>51605</v>
          </cell>
          <cell r="C994" t="str">
            <v>А Векселя органов государственной власти иностранных государств (и авалированные ими векселя): со сроком погашения от 181 дня до 1 года</v>
          </cell>
        </row>
        <row r="995">
          <cell r="B995">
            <v>51606</v>
          </cell>
          <cell r="C995" t="str">
            <v>А Векселя органов государственной власти иностранных государств (и авалированные ими векселя): со сроком погашения свыше 1 года и до 3 лет</v>
          </cell>
        </row>
        <row r="996">
          <cell r="B996">
            <v>51607</v>
          </cell>
          <cell r="C996" t="str">
            <v>А Векселя органов государственной власти иностранных государств (и авалированные ими векселя): со сроком погашения свыше 3 лет</v>
          </cell>
        </row>
        <row r="997">
          <cell r="B997">
            <v>51608</v>
          </cell>
          <cell r="C997" t="str">
            <v>А Векселя органов государственной власти иностранных государств (и авалированные ими векселя): не оплаченные в срок и опротестованные</v>
          </cell>
        </row>
        <row r="998">
          <cell r="B998">
            <v>51609</v>
          </cell>
          <cell r="C998" t="str">
            <v>А Векселя органов государственной власти иностранных государств (и авалированные ими векселя): не оплаченные в срок и неопротестованные</v>
          </cell>
        </row>
        <row r="999">
          <cell r="B999">
            <v>51610</v>
          </cell>
          <cell r="C999" t="str">
            <v>П Резервы под возможные потери по векселям органов государственной власти иностранных государств (и авалированным ими векселям)</v>
          </cell>
        </row>
        <row r="1000">
          <cell r="B1000">
            <v>51701</v>
          </cell>
          <cell r="C1000" t="str">
            <v>А Векселя органов местной власти иностранных государств (и авалированные ими векселя): до востребования</v>
          </cell>
        </row>
        <row r="1001">
          <cell r="B1001">
            <v>51702</v>
          </cell>
          <cell r="C1001" t="str">
            <v>А Векселя органов местной власти иностранных государств (и авалированные ими векселя): со сроком погашения до 30 дней</v>
          </cell>
        </row>
        <row r="1002">
          <cell r="B1002">
            <v>51703</v>
          </cell>
          <cell r="C1002" t="str">
            <v>А Векселя органов местной власти иностранных государств (и авалированные ими векселя): со сроком погашения от 31 до 90 дней</v>
          </cell>
        </row>
        <row r="1003">
          <cell r="B1003">
            <v>51704</v>
          </cell>
          <cell r="C1003" t="str">
            <v>А Векселя органов местной власти иностранных государств (и авалированные ими векселя): со сроком погашения от 91 до 180 дней</v>
          </cell>
        </row>
        <row r="1004">
          <cell r="B1004">
            <v>51705</v>
          </cell>
          <cell r="C1004" t="str">
            <v>А Векселя органов местной власти иностранных государств (и авалированные ими векселя): со сроком погашения от 181 дня до 1 года</v>
          </cell>
        </row>
        <row r="1005">
          <cell r="B1005">
            <v>51706</v>
          </cell>
          <cell r="C1005" t="str">
            <v>А Векселя органов местной власти иностранных государств (и авалированные ими векселя): со сроком погашения свыше 1 года и до 3 лет</v>
          </cell>
        </row>
        <row r="1006">
          <cell r="B1006">
            <v>51707</v>
          </cell>
          <cell r="C1006" t="str">
            <v>А Векселя органов местной власти иностранных государств (и авалированные ими векселя): со сроком погашения свыше 3 лет</v>
          </cell>
        </row>
        <row r="1007">
          <cell r="B1007">
            <v>51708</v>
          </cell>
          <cell r="C1007" t="str">
            <v>А Векселя органов местной власти иностранных государств (и авалированные ими векселя): не оплаченные в срок и опротестованные</v>
          </cell>
        </row>
        <row r="1008">
          <cell r="B1008">
            <v>51709</v>
          </cell>
          <cell r="C1008" t="str">
            <v>А Векселя органов местной власти иностранных государств (и авалированные ими векселя): не оплаченные в срок и неопротестованные</v>
          </cell>
        </row>
        <row r="1009">
          <cell r="B1009">
            <v>51710</v>
          </cell>
          <cell r="C1009" t="str">
            <v>П Резервы под возможные потери по векселям органов местной власти иностранных государств (и авалированным ими векселям)</v>
          </cell>
        </row>
        <row r="1010">
          <cell r="B1010">
            <v>51801</v>
          </cell>
          <cell r="C1010" t="str">
            <v>А Векселя банков-нерезидентов: до востребования</v>
          </cell>
        </row>
        <row r="1011">
          <cell r="B1011">
            <v>51802</v>
          </cell>
          <cell r="C1011" t="str">
            <v>А Векселя банков-нерезидентов: со сроком погашения до 30 дней</v>
          </cell>
        </row>
        <row r="1012">
          <cell r="B1012">
            <v>51803</v>
          </cell>
          <cell r="C1012" t="str">
            <v>А Векселя банков-нерезидентов: со сроком погашения от 31 до 90 дней</v>
          </cell>
        </row>
        <row r="1013">
          <cell r="B1013">
            <v>51804</v>
          </cell>
          <cell r="C1013" t="str">
            <v>А Векселя банков-нерезидентов: со сроком погашения от 91 до 180 дней</v>
          </cell>
        </row>
        <row r="1014">
          <cell r="B1014">
            <v>51805</v>
          </cell>
          <cell r="C1014" t="str">
            <v>А Векселя банков-нерезидентов: со сроком погашения от 181 дня до 1 года</v>
          </cell>
        </row>
        <row r="1015">
          <cell r="B1015">
            <v>51806</v>
          </cell>
          <cell r="C1015" t="str">
            <v>А Векселя банков-нерезидентов: со сроком погашения свыше 1 года до 3 лет</v>
          </cell>
        </row>
        <row r="1016">
          <cell r="B1016">
            <v>51807</v>
          </cell>
          <cell r="C1016" t="str">
            <v>А Векселя банков-нерезидентов: со сроком погашения свыше 3 лет</v>
          </cell>
        </row>
        <row r="1017">
          <cell r="B1017">
            <v>51808</v>
          </cell>
          <cell r="C1017" t="str">
            <v>А Векселя банков-нерезидентов: не оплаченные в срок и опротестованные</v>
          </cell>
        </row>
        <row r="1018">
          <cell r="B1018">
            <v>51809</v>
          </cell>
          <cell r="C1018" t="str">
            <v>А Векселя банков-нерезидентов: не оплаченные в срок и неопротестованные</v>
          </cell>
        </row>
        <row r="1019">
          <cell r="B1019">
            <v>51810</v>
          </cell>
          <cell r="C1019" t="str">
            <v>П Резервы под возможные потери по векселям банков-нерезидентов</v>
          </cell>
        </row>
        <row r="1020">
          <cell r="B1020">
            <v>51901</v>
          </cell>
          <cell r="C1020" t="str">
            <v>А Прочие векселя нерезидентов: до востребования</v>
          </cell>
        </row>
        <row r="1021">
          <cell r="B1021">
            <v>51902</v>
          </cell>
          <cell r="C1021" t="str">
            <v>А Прочие векселя нерезидентов: со сроком погашения до 30 дней</v>
          </cell>
        </row>
        <row r="1022">
          <cell r="B1022">
            <v>51903</v>
          </cell>
          <cell r="C1022" t="str">
            <v>А Прочие векселя нерезидентов: со сроком погашения от 31 до 90 дней</v>
          </cell>
        </row>
        <row r="1023">
          <cell r="B1023">
            <v>51904</v>
          </cell>
          <cell r="C1023" t="str">
            <v>А Прочие векселя нерезидентов: со сроком погашения от 91 до 180 дней</v>
          </cell>
        </row>
        <row r="1024">
          <cell r="B1024">
            <v>51905</v>
          </cell>
          <cell r="C1024" t="str">
            <v>А Прочие векселя нерезидентов: со сроком погашения от 181 дня до 1 года</v>
          </cell>
        </row>
        <row r="1025">
          <cell r="B1025">
            <v>51906</v>
          </cell>
          <cell r="C1025" t="str">
            <v>А Прочие векселя нерезидентов: со сроком погашения свыше 1 года и до 3 лет</v>
          </cell>
        </row>
        <row r="1026">
          <cell r="B1026">
            <v>51907</v>
          </cell>
          <cell r="C1026" t="str">
            <v>А Прочие векселя нерезидентов: со сроком погашения свыше 3 лет</v>
          </cell>
        </row>
        <row r="1027">
          <cell r="B1027">
            <v>51908</v>
          </cell>
          <cell r="C1027" t="str">
            <v>А Прочие векселя нерезидентов: не оплаченные в срок и опротестованные</v>
          </cell>
        </row>
        <row r="1028">
          <cell r="B1028">
            <v>51909</v>
          </cell>
          <cell r="C1028" t="str">
            <v>А Прочие векселя нерезидентов: не оплаченные в срок и неопротестованные</v>
          </cell>
        </row>
        <row r="1029">
          <cell r="B1029">
            <v>51910</v>
          </cell>
          <cell r="C1029" t="str">
            <v>П Резервы под возможные потери по прочим векселям нерезидентов</v>
          </cell>
        </row>
        <row r="1030">
          <cell r="B1030">
            <v>52001</v>
          </cell>
          <cell r="C1030" t="str">
            <v>П Выпущенные облигации: со сроком погашения до 30 дней</v>
          </cell>
        </row>
        <row r="1031">
          <cell r="B1031">
            <v>52002</v>
          </cell>
          <cell r="C1031" t="str">
            <v>П Выпущенные облигации: со сроком погашения от 31 до 90 дней</v>
          </cell>
        </row>
        <row r="1032">
          <cell r="B1032">
            <v>52003</v>
          </cell>
          <cell r="C1032" t="str">
            <v>П Выпущенные облигации: со сроком погашения от 91 до 180 дней</v>
          </cell>
        </row>
        <row r="1033">
          <cell r="B1033">
            <v>52004</v>
          </cell>
          <cell r="C1033" t="str">
            <v>П Выпущенные облигации: со сроком погашения от 181 дня до 1 года</v>
          </cell>
        </row>
        <row r="1034">
          <cell r="B1034">
            <v>52005</v>
          </cell>
          <cell r="C1034" t="str">
            <v>П Выпущенные облигации: со сроком погашения свыше 1 года до 3 лет</v>
          </cell>
        </row>
        <row r="1035">
          <cell r="B1035">
            <v>52006</v>
          </cell>
          <cell r="C1035" t="str">
            <v>П Выпущенные облигации: со сроком погашения свыше 3 лет</v>
          </cell>
        </row>
        <row r="1036">
          <cell r="B1036">
            <v>52101</v>
          </cell>
          <cell r="C1036" t="str">
            <v>П Выпущенные депозитные сертификаты: со сроком погашения до 30 дней</v>
          </cell>
        </row>
        <row r="1037">
          <cell r="B1037">
            <v>52102</v>
          </cell>
          <cell r="C1037" t="str">
            <v>П Выпущенные депозитные сертификаты: со сроком погашения от 31 до 90 дней</v>
          </cell>
        </row>
        <row r="1038">
          <cell r="B1038">
            <v>52103</v>
          </cell>
          <cell r="C1038" t="str">
            <v>П Выпущенные депозитные сертификаты: со сроком погашения от 91 до 180 дней</v>
          </cell>
        </row>
        <row r="1039">
          <cell r="B1039">
            <v>52104</v>
          </cell>
          <cell r="C1039" t="str">
            <v>П Выпущенные депозитные сертификаты: со сроком погашения от 181 дня до 1 года</v>
          </cell>
        </row>
        <row r="1040">
          <cell r="B1040">
            <v>52105</v>
          </cell>
          <cell r="C1040" t="str">
            <v>П Выпущенные депозитные сертификаты: со сроком погашения свыше 1 года до 3 лет</v>
          </cell>
        </row>
        <row r="1041">
          <cell r="B1041">
            <v>52106</v>
          </cell>
          <cell r="C1041" t="str">
            <v>П Выпущенные депозитные сертификаты: со сроком погашения свыше 3 лет</v>
          </cell>
        </row>
        <row r="1042">
          <cell r="B1042">
            <v>52201</v>
          </cell>
          <cell r="C1042" t="str">
            <v>П Выпущенные сберегательные сертификаты: со сроком погашения до 30 дней</v>
          </cell>
        </row>
        <row r="1043">
          <cell r="B1043">
            <v>52202</v>
          </cell>
          <cell r="C1043" t="str">
            <v>П Выпущенные сберегательные сертификаты: со сроком погашения от 31 до 90 дней</v>
          </cell>
        </row>
        <row r="1044">
          <cell r="B1044">
            <v>52203</v>
          </cell>
          <cell r="C1044" t="str">
            <v>П Выпущенные сберегательные сертификаты: со сроком погашения от 91 до 180 дней</v>
          </cell>
        </row>
        <row r="1045">
          <cell r="B1045">
            <v>52204</v>
          </cell>
          <cell r="C1045" t="str">
            <v>П Выпущенные сберегательные сертификаты: со сроком погашения от 181 дня до 1 года</v>
          </cell>
        </row>
        <row r="1046">
          <cell r="B1046">
            <v>52205</v>
          </cell>
          <cell r="C1046" t="str">
            <v>П Выпущенные сберегательные сертификаты: со сроком погашения свыше 1 года и до 3 лет</v>
          </cell>
        </row>
        <row r="1047">
          <cell r="B1047">
            <v>52206</v>
          </cell>
          <cell r="C1047" t="str">
            <v>П Выпущенные сберегательные сертификаты: со сроком погашения свыше 3 лет</v>
          </cell>
        </row>
        <row r="1048">
          <cell r="B1048">
            <v>52301</v>
          </cell>
          <cell r="C1048" t="str">
            <v>П Выпущенные векселя и банковские акцепты: до востребования</v>
          </cell>
        </row>
        <row r="1049">
          <cell r="B1049">
            <v>52302</v>
          </cell>
          <cell r="C1049" t="str">
            <v>П Выпущенные векселя и банковские акцепты: со сроком погашения до 30 дней</v>
          </cell>
        </row>
        <row r="1050">
          <cell r="B1050">
            <v>52303</v>
          </cell>
          <cell r="C1050" t="str">
            <v>П Выпущенные векселя и банковские акцепты: со сроком погашения от 31 до 90 дней</v>
          </cell>
        </row>
        <row r="1051">
          <cell r="B1051">
            <v>52304</v>
          </cell>
          <cell r="C1051" t="str">
            <v>П Выпущенные векселя и банковские акцепты: со сроком погашения от 91 до 180 дней</v>
          </cell>
        </row>
        <row r="1052">
          <cell r="B1052">
            <v>52305</v>
          </cell>
          <cell r="C1052" t="str">
            <v>П Выпущенные векселя и банковские акцепты: со сроком погашения от 181 дня до 1 года</v>
          </cell>
        </row>
        <row r="1053">
          <cell r="B1053">
            <v>52306</v>
          </cell>
          <cell r="C1053" t="str">
            <v>П Выпущенные векселя и банковские акцепты: со сроком погашения свыше 1 года и до 3 лет</v>
          </cell>
        </row>
        <row r="1054">
          <cell r="B1054">
            <v>52307</v>
          </cell>
          <cell r="C1054" t="str">
            <v>П Выпущенные векселя и банковские акцепты: со сроком погашения свыше 3 лет</v>
          </cell>
        </row>
        <row r="1055">
          <cell r="B1055">
            <v>52401</v>
          </cell>
          <cell r="C1055" t="str">
            <v>П Выпущенные облигации с истекшим сроком обращения</v>
          </cell>
        </row>
        <row r="1056">
          <cell r="B1056">
            <v>52402</v>
          </cell>
          <cell r="C1056" t="str">
            <v>П Обязательства банка по процентам и купонам по облигациям с истекшим сроком обращения</v>
          </cell>
        </row>
        <row r="1057">
          <cell r="B1057">
            <v>52403</v>
          </cell>
          <cell r="C1057" t="str">
            <v>П Выпущенные депозитные сертификаты с истекшим сроком обращения</v>
          </cell>
        </row>
        <row r="1058">
          <cell r="B1058">
            <v>52404</v>
          </cell>
          <cell r="C1058" t="str">
            <v>П Выпущенные сберегательные сертификаты с истекшим сроком обращения</v>
          </cell>
        </row>
        <row r="1059">
          <cell r="B1059">
            <v>52405</v>
          </cell>
          <cell r="C1059" t="str">
            <v>П Проценты, удостоверенные сберегательными и депозитными сертификатами с истекшим сроком обращения</v>
          </cell>
        </row>
        <row r="1060">
          <cell r="B1060">
            <v>52406</v>
          </cell>
          <cell r="C1060" t="str">
            <v>П Векселя с истекшим сроком обращения</v>
          </cell>
        </row>
        <row r="1061">
          <cell r="B1061">
            <v>52407</v>
          </cell>
          <cell r="C1061" t="str">
            <v>П Обязательства по выплате процентов и купонов по окончании процентного (купонного) периода по обращающимся облигациям</v>
          </cell>
        </row>
        <row r="1062">
          <cell r="B1062">
            <v>52501</v>
          </cell>
          <cell r="C1062" t="str">
            <v>П Обязательства банка по процентам и купонам по выпущенным ценным бумагам</v>
          </cell>
        </row>
        <row r="1063">
          <cell r="B1063">
            <v>52502</v>
          </cell>
          <cell r="C1063" t="str">
            <v>А Предстоящие выплаты по процентам,  купонам и дисконтам по выпущенным ценным бумагам</v>
          </cell>
        </row>
        <row r="1064">
          <cell r="B1064">
            <v>60101</v>
          </cell>
          <cell r="C1064" t="str">
            <v>А Акции дочерних и зависимых банков</v>
          </cell>
        </row>
        <row r="1065">
          <cell r="B1065">
            <v>60102</v>
          </cell>
          <cell r="C1065" t="str">
            <v>А Акции дочерних и зависимых организаций</v>
          </cell>
        </row>
        <row r="1066">
          <cell r="B1066">
            <v>60103</v>
          </cell>
          <cell r="C1066" t="str">
            <v>А Акции дочерних и зависимых банков-нерезидентов</v>
          </cell>
        </row>
        <row r="1067">
          <cell r="B1067">
            <v>60104</v>
          </cell>
          <cell r="C1067" t="str">
            <v>А Акции дочерних и зависимых организаций -нерезидентов</v>
          </cell>
        </row>
        <row r="1068">
          <cell r="B1068">
            <v>60105</v>
          </cell>
          <cell r="C1068" t="str">
            <v>П Резервы под возможное обесценение</v>
          </cell>
        </row>
        <row r="1069">
          <cell r="B1069">
            <v>60201</v>
          </cell>
          <cell r="C1069" t="str">
            <v>А Средства, внесенные банками в уставные капиталы неакционерных банков</v>
          </cell>
        </row>
        <row r="1070">
          <cell r="B1070">
            <v>60202</v>
          </cell>
          <cell r="C1070" t="str">
            <v>А Средства, внесенные банками в уставные капиталы предприятий и организаций</v>
          </cell>
        </row>
        <row r="1071">
          <cell r="B1071">
            <v>60203</v>
          </cell>
          <cell r="C1071" t="str">
            <v>А Средства, внесенные банками в уставные капиталы неакционерных банков-нерезидентов</v>
          </cell>
        </row>
        <row r="1072">
          <cell r="B1072">
            <v>60204</v>
          </cell>
          <cell r="C1072" t="str">
            <v>А Средства, внесенные банками в уставные капиталы фирм-нерезидентов</v>
          </cell>
        </row>
        <row r="1073">
          <cell r="B1073">
            <v>60205</v>
          </cell>
          <cell r="C1073" t="str">
            <v>А Средства, внесенные банками в другие страны для деятельности своих филиалов</v>
          </cell>
        </row>
        <row r="1074">
          <cell r="B1074">
            <v>60206</v>
          </cell>
          <cell r="C1074" t="str">
            <v>А Резервы под участие</v>
          </cell>
        </row>
        <row r="1075">
          <cell r="B1075">
            <v>60301</v>
          </cell>
          <cell r="C1075" t="str">
            <v>П Расчеты с бюджетом по налогам</v>
          </cell>
        </row>
        <row r="1076">
          <cell r="B1076">
            <v>60302</v>
          </cell>
          <cell r="C1076" t="str">
            <v xml:space="preserve">А Расчеты с бюджетом по налогам </v>
          </cell>
        </row>
        <row r="1077">
          <cell r="B1077">
            <v>60303</v>
          </cell>
          <cell r="C1077" t="str">
            <v>П Расчеты с внебюджетными фондами по начислениям на заработную плату</v>
          </cell>
        </row>
        <row r="1078">
          <cell r="B1078">
            <v>60304</v>
          </cell>
          <cell r="C1078" t="str">
            <v>А Расчеты с внебюджетными фондами по начислениям на заработную плату</v>
          </cell>
        </row>
        <row r="1079">
          <cell r="B1079">
            <v>60305</v>
          </cell>
          <cell r="C1079" t="str">
            <v>П Расчеты с работниками банка по оплате труда</v>
          </cell>
        </row>
        <row r="1080">
          <cell r="B1080">
            <v>60306</v>
          </cell>
          <cell r="C1080" t="str">
            <v>А Расчеты с работниками банка по оплате труда</v>
          </cell>
        </row>
        <row r="1081">
          <cell r="B1081">
            <v>60307</v>
          </cell>
          <cell r="C1081" t="str">
            <v>П Расчеты с работниками банка по подотчетным суммам</v>
          </cell>
        </row>
        <row r="1082">
          <cell r="B1082">
            <v>60308</v>
          </cell>
          <cell r="C1082" t="str">
            <v>А Расчеты с работниками банка по подотчетным суммам</v>
          </cell>
        </row>
        <row r="1083">
          <cell r="B1083">
            <v>60309</v>
          </cell>
          <cell r="C1083" t="str">
            <v>П Налог на добавленную стоимость по приобретенным материальным ценностям и оказанным услугам</v>
          </cell>
        </row>
        <row r="1084">
          <cell r="B1084">
            <v>60310</v>
          </cell>
          <cell r="C1084" t="str">
            <v>А Налог на добавленную стоимость по приобретенным материальным ценностям и оказанным услугам</v>
          </cell>
        </row>
        <row r="1085">
          <cell r="B1085">
            <v>60311</v>
          </cell>
          <cell r="C1085" t="str">
            <v>П Расчеты с поставщиками, подрядчиками и покупателями</v>
          </cell>
        </row>
        <row r="1086">
          <cell r="B1086">
            <v>60312</v>
          </cell>
          <cell r="C1086" t="str">
            <v>А Расчеты с поставщиками, подрядчиками и покупателями</v>
          </cell>
        </row>
        <row r="1087">
          <cell r="B1087">
            <v>60313</v>
          </cell>
          <cell r="C1087" t="str">
            <v>П Расчеты банков с фирмами-нерезидентами по хозяйственным операциям</v>
          </cell>
        </row>
        <row r="1088">
          <cell r="B1088">
            <v>60314</v>
          </cell>
          <cell r="C1088" t="str">
            <v>А Расчеты банков с фирмами-нерезидентами по хозяйственным операциям</v>
          </cell>
        </row>
        <row r="1089">
          <cell r="B1089">
            <v>60315</v>
          </cell>
          <cell r="C1089" t="str">
            <v>А Суммы, не взысканные банком по своим гарантиям</v>
          </cell>
        </row>
        <row r="1090">
          <cell r="B1090">
            <v>60316</v>
          </cell>
          <cell r="C1090" t="str">
            <v>П Расчеты с организациями, состоящими на сметном финансировании банков</v>
          </cell>
        </row>
        <row r="1091">
          <cell r="B1091">
            <v>60317</v>
          </cell>
          <cell r="C1091" t="str">
            <v>А Расчеты с организациями, состоящими на сметном финансировании банков, по перечисленным им средствам</v>
          </cell>
        </row>
        <row r="1092">
          <cell r="B1092">
            <v>60318</v>
          </cell>
          <cell r="C1092" t="str">
            <v>А Текущие счета организаций банков, состоящих на сметном финансировании</v>
          </cell>
        </row>
        <row r="1093">
          <cell r="B1093">
            <v>60319</v>
          </cell>
          <cell r="C1093" t="str">
            <v>А Расчеты с организациями банков по выделенным средствам</v>
          </cell>
        </row>
        <row r="1094">
          <cell r="B1094">
            <v>60320</v>
          </cell>
          <cell r="C1094" t="str">
            <v>П Расчеты с участниками банка по дивидендам</v>
          </cell>
        </row>
        <row r="1095">
          <cell r="B1095">
            <v>60321</v>
          </cell>
          <cell r="C1095" t="str">
            <v>А Затраты производства</v>
          </cell>
        </row>
        <row r="1096">
          <cell r="B1096">
            <v>60322</v>
          </cell>
          <cell r="C1096" t="str">
            <v>П Расчеты с прочими кредиторами</v>
          </cell>
        </row>
        <row r="1097">
          <cell r="B1097">
            <v>60323</v>
          </cell>
          <cell r="C1097" t="str">
            <v>А Расчеты с прочими дебиторами</v>
          </cell>
        </row>
        <row r="1098">
          <cell r="B1098">
            <v>60324</v>
          </cell>
          <cell r="C1098" t="str">
            <v>П Резервы под возможные потери по расчетам с дебиторами</v>
          </cell>
        </row>
        <row r="1099">
          <cell r="B1099">
            <v>60337</v>
          </cell>
          <cell r="C1099" t="str">
            <v>А Задолженность коммерческих банков и их филиалов по внутрироссийскому зачету 1992 года</v>
          </cell>
        </row>
        <row r="1100">
          <cell r="B1100">
            <v>60338</v>
          </cell>
          <cell r="C1100" t="str">
            <v>П Задолженность коммерческих банков и их филиалов по внутрироссийскому зачету 1992 года</v>
          </cell>
        </row>
        <row r="1101">
          <cell r="B1101">
            <v>60339</v>
          </cell>
          <cell r="C1101" t="str">
            <v>А Задолженность хозорганов по внутрироссийскому зачету 1992 года</v>
          </cell>
        </row>
        <row r="1102">
          <cell r="B1102">
            <v>60340</v>
          </cell>
          <cell r="C1102" t="str">
            <v>П Задолженность хозорганов по внутрироссийскому зачету 1992 года</v>
          </cell>
        </row>
        <row r="1103">
          <cell r="B1103">
            <v>60341</v>
          </cell>
          <cell r="C1103" t="str">
            <v>А Задолженность коммерческих банков и их филиалов по межгосударственному зачету 1992 года</v>
          </cell>
        </row>
        <row r="1104">
          <cell r="B1104">
            <v>60342</v>
          </cell>
          <cell r="C1104" t="str">
            <v>П Задолженность коммерческих банков и их филиалов по межгосударственному зачету 1992 года</v>
          </cell>
        </row>
        <row r="1105">
          <cell r="B1105">
            <v>60343</v>
          </cell>
          <cell r="C1105" t="str">
            <v>А Задолженность хозорганов по межгосударственному зачету 1992 года</v>
          </cell>
        </row>
        <row r="1106">
          <cell r="B1106">
            <v>60344</v>
          </cell>
          <cell r="C1106" t="str">
            <v>П Задолженность хозорганов по межгосударственному зачету 1992 года</v>
          </cell>
        </row>
        <row r="1107">
          <cell r="B1107">
            <v>60401</v>
          </cell>
          <cell r="C1107" t="str">
            <v>А Основные средства (кроме земли)</v>
          </cell>
        </row>
        <row r="1108">
          <cell r="B1108">
            <v>60404</v>
          </cell>
          <cell r="C1108" t="str">
            <v>А Земля</v>
          </cell>
        </row>
        <row r="1109">
          <cell r="B1109">
            <v>60601</v>
          </cell>
          <cell r="C1109" t="str">
            <v>П Амортизация основных средств</v>
          </cell>
        </row>
        <row r="1110">
          <cell r="B1110">
            <v>60701</v>
          </cell>
          <cell r="C1110" t="str">
            <v>А Вложения в сооружение (строительство), создание (изготовление) и приобретение основных средств и нематериальных активов</v>
          </cell>
        </row>
        <row r="1111">
          <cell r="B1111">
            <v>60702</v>
          </cell>
          <cell r="C1111" t="str">
            <v>А Оборудование к установке</v>
          </cell>
        </row>
        <row r="1112">
          <cell r="B1112">
            <v>60804</v>
          </cell>
          <cell r="C1112" t="str">
            <v>А Имущество полученное в финансовую аренду (лизинг)</v>
          </cell>
        </row>
        <row r="1113">
          <cell r="B1113">
            <v>60805</v>
          </cell>
          <cell r="C1113" t="str">
            <v>П Амортизация основных средств, полученных в финансовую аренду (лизинг)</v>
          </cell>
        </row>
        <row r="1114">
          <cell r="B1114">
            <v>60806</v>
          </cell>
          <cell r="C1114" t="str">
            <v>П Арендные обязательства</v>
          </cell>
        </row>
        <row r="1115">
          <cell r="B1115">
            <v>60901</v>
          </cell>
          <cell r="C1115" t="str">
            <v>А Нематериальные активы</v>
          </cell>
        </row>
        <row r="1116">
          <cell r="B1116">
            <v>60903</v>
          </cell>
          <cell r="C1116" t="str">
            <v>П Амортизация нематериальных активов</v>
          </cell>
        </row>
        <row r="1117">
          <cell r="B1117">
            <v>61002</v>
          </cell>
          <cell r="C1117" t="str">
            <v>А Запасные части</v>
          </cell>
        </row>
        <row r="1118">
          <cell r="B1118">
            <v>61008</v>
          </cell>
          <cell r="C1118" t="str">
            <v>А Материалы</v>
          </cell>
        </row>
        <row r="1119">
          <cell r="B1119">
            <v>61009</v>
          </cell>
          <cell r="C1119" t="str">
            <v>А Инвентарь и принадлежности</v>
          </cell>
        </row>
        <row r="1120">
          <cell r="B1120">
            <v>61010</v>
          </cell>
          <cell r="C1120" t="str">
            <v>А Издания</v>
          </cell>
        </row>
        <row r="1121">
          <cell r="B1121">
            <v>61011</v>
          </cell>
          <cell r="C1121" t="str">
            <v>А Внеоборотные запасы</v>
          </cell>
        </row>
        <row r="1122">
          <cell r="B1122">
            <v>61201</v>
          </cell>
          <cell r="C1122" t="str">
            <v xml:space="preserve">П Реализация (выбытие) имущества банков </v>
          </cell>
        </row>
        <row r="1123">
          <cell r="B1123">
            <v>61202</v>
          </cell>
          <cell r="C1123" t="str">
            <v>А Реализация (выбытие) имущества банков</v>
          </cell>
        </row>
        <row r="1124">
          <cell r="B1124">
            <v>61203</v>
          </cell>
          <cell r="C1124" t="str">
            <v>П Реализация (выбытие) ценных бумаг</v>
          </cell>
        </row>
        <row r="1125">
          <cell r="B1125">
            <v>61204</v>
          </cell>
          <cell r="C1125" t="str">
            <v>А Реализация (выбытие) ценных бумаг</v>
          </cell>
        </row>
        <row r="1126">
          <cell r="B1126">
            <v>61205</v>
          </cell>
          <cell r="C1126" t="str">
            <v>П Реализация услуг финансовой аренды (лизинга)</v>
          </cell>
        </row>
        <row r="1127">
          <cell r="B1127">
            <v>61206</v>
          </cell>
          <cell r="C1127" t="str">
            <v>А Реализация услуг финансовой аренды (лизинга)</v>
          </cell>
        </row>
        <row r="1128">
          <cell r="B1128">
            <v>61301</v>
          </cell>
          <cell r="C1128" t="str">
            <v>П Доходы будущих периодов по кредитным операциям</v>
          </cell>
        </row>
        <row r="1129">
          <cell r="B1129">
            <v>61302</v>
          </cell>
          <cell r="C1129" t="str">
            <v>П Доходы будущих периодов по ценным бумагам</v>
          </cell>
        </row>
        <row r="1130">
          <cell r="B1130">
            <v>61303</v>
          </cell>
          <cell r="C1130" t="str">
            <v>П Доходы будущих периодов по драгоценным металлам</v>
          </cell>
        </row>
        <row r="1131">
          <cell r="B1131">
            <v>61304</v>
          </cell>
          <cell r="C1131" t="str">
            <v>П Доходы будущих периодов по другим операциям</v>
          </cell>
        </row>
        <row r="1132">
          <cell r="B1132">
            <v>61306</v>
          </cell>
          <cell r="C1132" t="str">
            <v>П Доходы будущих периодов по другим операциям</v>
          </cell>
        </row>
        <row r="1133">
          <cell r="B1133">
            <v>61308</v>
          </cell>
          <cell r="C1133" t="str">
            <v>П Переоценка драгоценных металлов - положительные разницы</v>
          </cell>
        </row>
        <row r="1134">
          <cell r="B1134">
            <v>61401</v>
          </cell>
          <cell r="C1134" t="str">
            <v>А Расходы будущих периодов по кредитным операциям</v>
          </cell>
        </row>
        <row r="1135">
          <cell r="B1135">
            <v>61402</v>
          </cell>
          <cell r="C1135" t="str">
            <v>А Расходы будущих периодов по ценным бумагам</v>
          </cell>
        </row>
        <row r="1136">
          <cell r="B1136">
            <v>61403</v>
          </cell>
          <cell r="C1136" t="str">
            <v>А Расходы будущих периодов по другим операциям</v>
          </cell>
        </row>
        <row r="1137">
          <cell r="B1137">
            <v>61404</v>
          </cell>
          <cell r="C1137" t="str">
            <v>А Возмещение разницы между расчетными и созданными резервами под возможные потери по кредитам</v>
          </cell>
        </row>
        <row r="1138">
          <cell r="B1138">
            <v>61406</v>
          </cell>
          <cell r="C1138" t="str">
            <v>А Переоценка средств в иностранной валюте - отрицательные разницы</v>
          </cell>
        </row>
        <row r="1139">
          <cell r="B1139">
            <v>61408</v>
          </cell>
          <cell r="C1139" t="str">
            <v>А Переоценка драгоценных металлов - отрицательные разницы</v>
          </cell>
        </row>
        <row r="1140">
          <cell r="B1140">
            <v>70101</v>
          </cell>
          <cell r="C1140" t="str">
            <v>П Проценты, полученные за предоставленные кредиты</v>
          </cell>
        </row>
        <row r="1141">
          <cell r="B1141">
            <v>70102</v>
          </cell>
          <cell r="C1141" t="str">
            <v>П Доходы, полученные от операций с ценными бумагами</v>
          </cell>
        </row>
        <row r="1142">
          <cell r="B1142">
            <v>70103</v>
          </cell>
          <cell r="C1142" t="str">
            <v>П Доходы, полученные от операций с иностранной валютой и другими валютными ценностями</v>
          </cell>
        </row>
        <row r="1143">
          <cell r="B1143">
            <v>70104</v>
          </cell>
          <cell r="C1143" t="str">
            <v>П Дивиденды полученные</v>
          </cell>
        </row>
        <row r="1144">
          <cell r="B1144">
            <v>70105</v>
          </cell>
          <cell r="C1144" t="str">
            <v>П Доходы по организациям банков</v>
          </cell>
        </row>
        <row r="1145">
          <cell r="B1145">
            <v>70106</v>
          </cell>
          <cell r="C1145" t="str">
            <v>П Штрафы, пени, неустойки полученные</v>
          </cell>
        </row>
        <row r="1146">
          <cell r="B1146">
            <v>70107</v>
          </cell>
          <cell r="C1146" t="str">
            <v>П Другие доходы</v>
          </cell>
        </row>
        <row r="1147">
          <cell r="B1147">
            <v>70201</v>
          </cell>
          <cell r="C1147" t="str">
            <v>А Проценты, уплаченные за привлеченные кредиты</v>
          </cell>
        </row>
        <row r="1148">
          <cell r="B1148">
            <v>70202</v>
          </cell>
          <cell r="C1148" t="str">
            <v>А Проценты, уплаченные юридическим лицам по привлеченным средствам</v>
          </cell>
        </row>
        <row r="1149">
          <cell r="B1149">
            <v>70203</v>
          </cell>
          <cell r="C1149" t="str">
            <v>А Проценты, уплаченные физическим лицам по депозитам</v>
          </cell>
        </row>
        <row r="1150">
          <cell r="B1150">
            <v>70204</v>
          </cell>
          <cell r="C1150" t="str">
            <v>А Расходы по операциям с ценными бумагами</v>
          </cell>
        </row>
        <row r="1151">
          <cell r="B1151">
            <v>70205</v>
          </cell>
          <cell r="C1151" t="str">
            <v>А Расходы по операциям с иностранной валютой и другими валютными ценностями</v>
          </cell>
        </row>
        <row r="1152">
          <cell r="B1152">
            <v>70206</v>
          </cell>
          <cell r="C1152" t="str">
            <v>А Расходы на содержание аппарата управления</v>
          </cell>
        </row>
        <row r="1153">
          <cell r="B1153">
            <v>70207</v>
          </cell>
          <cell r="C1153" t="str">
            <v>А Расходы по организациям банков</v>
          </cell>
        </row>
        <row r="1154">
          <cell r="B1154">
            <v>70208</v>
          </cell>
          <cell r="C1154" t="str">
            <v>А Штрафы, пени, неустойки уплаченные</v>
          </cell>
        </row>
        <row r="1155">
          <cell r="B1155">
            <v>70209</v>
          </cell>
          <cell r="C1155" t="str">
            <v>А Другие расходы</v>
          </cell>
        </row>
        <row r="1156">
          <cell r="B1156">
            <v>70301</v>
          </cell>
          <cell r="C1156" t="str">
            <v>П Прибыль отчетного года</v>
          </cell>
        </row>
        <row r="1157">
          <cell r="B1157">
            <v>70302</v>
          </cell>
          <cell r="C1157" t="str">
            <v>П Прибыль предшествующих лет</v>
          </cell>
        </row>
        <row r="1158">
          <cell r="B1158">
            <v>70401</v>
          </cell>
          <cell r="C1158" t="str">
            <v>А Убытки отчетного года</v>
          </cell>
        </row>
        <row r="1159">
          <cell r="B1159">
            <v>70402</v>
          </cell>
          <cell r="C1159" t="str">
            <v>А Убытки предшествующих лет</v>
          </cell>
        </row>
        <row r="1160">
          <cell r="B1160">
            <v>70501</v>
          </cell>
          <cell r="C1160" t="str">
            <v>А Использование прибыли отчетного года</v>
          </cell>
        </row>
        <row r="1161">
          <cell r="B1161">
            <v>70502</v>
          </cell>
          <cell r="C1161" t="str">
            <v>А Использование прибыли предшествующих лет</v>
          </cell>
        </row>
        <row r="1162">
          <cell r="C1162" t="str">
            <v>Неопределенные активы</v>
          </cell>
        </row>
        <row r="1163">
          <cell r="C1163" t="str">
            <v>Неопределенные пассивы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101_by CoCode"/>
      <sheetName val="f1-1_нет разбивки СrDt"/>
      <sheetName val="f1-2_нет разбивкиCrDt"/>
      <sheetName val="- 1 -"/>
    </sheetNames>
    <sheetDataSet>
      <sheetData sheetId="0"/>
      <sheetData sheetId="1"/>
      <sheetData sheetId="2"/>
      <sheetData sheetId="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abelle2"/>
      <sheetName val="Tabelle3"/>
    </sheetNames>
    <sheetDataSet>
      <sheetData sheetId="0" refreshError="1"/>
      <sheetData sheetId="1" refreshError="1">
        <row r="6">
          <cell r="B6">
            <v>1.6388</v>
          </cell>
        </row>
      </sheetData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GKO-OFZ MICEX 291205"/>
      <sheetName val="Russian Eurobonds"/>
      <sheetName val="Non-Russian Eurobonds"/>
      <sheetName val="OVVZ"/>
      <sheetName val="Eurobond Calendar"/>
      <sheetName val="Corp Shares MICEX 301205"/>
      <sheetName val="Corp Shares MICEX 291205"/>
      <sheetName val="Corp shares RTS 301205"/>
      <sheetName val="Corp shares RTS 291205"/>
      <sheetName val="Gazprom on SPBEX-RTS"/>
      <sheetName val="ADR&amp;GDRs 301205"/>
      <sheetName val="RTS board 301205"/>
      <sheetName val="RTS board 291205"/>
      <sheetName val="Shares OTC 301205"/>
      <sheetName val="Muni Bonds MICEX 301205"/>
      <sheetName val="Muni Bonds MICEX 281205"/>
      <sheetName val="Munis SPCEX 281205"/>
      <sheetName val="Munis SPCEX 291205"/>
      <sheetName val="CorpBoE 291205"/>
      <sheetName val="Corp Bonds MICEX 301205"/>
      <sheetName val="Corp Bonds MICEX 281205"/>
      <sheetName val="PIFs 301205"/>
      <sheetName val="accrued coupon"/>
      <sheetName val="12mo history"/>
      <sheetName val="12mo equity"/>
      <sheetName val="Additional Bond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расх.реал."/>
      <sheetName val="расчет внеар.расх."/>
      <sheetName val="расчет д. р."/>
      <sheetName val="расчет  вн.дох."/>
      <sheetName val="Reconciliation "/>
      <sheetName val="BD of PL"/>
      <sheetName val="Other expenses"/>
      <sheetName val="P&amp;L"/>
      <sheetName val="profits tax return"/>
      <sheetName val="P&amp;L sum"/>
      <sheetName val="FX test"/>
      <sheetName val="Securities position"/>
    </sheetNames>
    <sheetDataSet>
      <sheetData sheetId="0"/>
      <sheetData sheetId="1" refreshError="1">
        <row r="73">
          <cell r="I73">
            <v>32693281.393000003</v>
          </cell>
          <cell r="U73">
            <v>194286.71000000002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"/>
      <sheetName val="Adjustments"/>
      <sheetName val="не включ в н-об базу"/>
      <sheetName val="включенные в н-об базу"/>
      <sheetName val="Голова"/>
      <sheetName val="Свод"/>
      <sheetName val="Лист3"/>
      <sheetName val="Sheet1"/>
    </sheetNames>
    <sheetDataSet>
      <sheetData sheetId="0"/>
      <sheetData sheetId="1" refreshError="1"/>
      <sheetData sheetId="2"/>
      <sheetData sheetId="3"/>
      <sheetData sheetId="4" refreshError="1">
        <row r="19">
          <cell r="C19">
            <v>11101</v>
          </cell>
          <cell r="D19">
            <v>0</v>
          </cell>
          <cell r="E19">
            <v>0</v>
          </cell>
          <cell r="F19">
            <v>0</v>
          </cell>
        </row>
        <row r="20">
          <cell r="C20">
            <v>11102</v>
          </cell>
          <cell r="D20">
            <v>15271</v>
          </cell>
          <cell r="E20">
            <v>0</v>
          </cell>
          <cell r="F20">
            <v>15271</v>
          </cell>
        </row>
        <row r="21">
          <cell r="C21">
            <v>11103</v>
          </cell>
          <cell r="D21">
            <v>0</v>
          </cell>
          <cell r="E21">
            <v>0</v>
          </cell>
          <cell r="F21">
            <v>0</v>
          </cell>
        </row>
        <row r="22">
          <cell r="C22">
            <v>11104</v>
          </cell>
          <cell r="D22">
            <v>0</v>
          </cell>
          <cell r="E22">
            <v>0</v>
          </cell>
          <cell r="F22">
            <v>0</v>
          </cell>
        </row>
        <row r="23">
          <cell r="C23">
            <v>11105</v>
          </cell>
          <cell r="D23">
            <v>8064</v>
          </cell>
          <cell r="E23">
            <v>0</v>
          </cell>
          <cell r="F23">
            <v>8064</v>
          </cell>
        </row>
        <row r="24">
          <cell r="C24">
            <v>11106</v>
          </cell>
          <cell r="D24">
            <v>28777</v>
          </cell>
          <cell r="E24">
            <v>17167</v>
          </cell>
          <cell r="F24">
            <v>45944</v>
          </cell>
        </row>
        <row r="25">
          <cell r="C25">
            <v>11107</v>
          </cell>
          <cell r="D25">
            <v>0</v>
          </cell>
          <cell r="E25">
            <v>0</v>
          </cell>
          <cell r="F25">
            <v>0</v>
          </cell>
        </row>
        <row r="26">
          <cell r="C26">
            <v>11108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11109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11110</v>
          </cell>
          <cell r="D28">
            <v>23616</v>
          </cell>
          <cell r="E28">
            <v>0</v>
          </cell>
          <cell r="F28">
            <v>23616</v>
          </cell>
        </row>
        <row r="29">
          <cell r="C29">
            <v>11111</v>
          </cell>
          <cell r="D29">
            <v>13058</v>
          </cell>
          <cell r="E29">
            <v>47168</v>
          </cell>
          <cell r="F29">
            <v>60226</v>
          </cell>
        </row>
        <row r="30">
          <cell r="C30">
            <v>11112</v>
          </cell>
          <cell r="D30">
            <v>269353</v>
          </cell>
          <cell r="E30">
            <v>567483</v>
          </cell>
          <cell r="F30">
            <v>836836</v>
          </cell>
        </row>
        <row r="31">
          <cell r="C31">
            <v>11113</v>
          </cell>
          <cell r="D31">
            <v>0</v>
          </cell>
          <cell r="E31">
            <v>320</v>
          </cell>
          <cell r="F31">
            <v>320</v>
          </cell>
        </row>
        <row r="32">
          <cell r="C32">
            <v>11114</v>
          </cell>
          <cell r="D32">
            <v>0</v>
          </cell>
          <cell r="E32">
            <v>0</v>
          </cell>
          <cell r="F32">
            <v>0</v>
          </cell>
        </row>
        <row r="33">
          <cell r="C33">
            <v>11115</v>
          </cell>
          <cell r="D33">
            <v>1964</v>
          </cell>
          <cell r="E33">
            <v>10745</v>
          </cell>
          <cell r="F33">
            <v>12709</v>
          </cell>
        </row>
        <row r="34">
          <cell r="C34">
            <v>11116</v>
          </cell>
          <cell r="D34">
            <v>0</v>
          </cell>
          <cell r="E34">
            <v>0</v>
          </cell>
          <cell r="F34">
            <v>0</v>
          </cell>
        </row>
        <row r="35">
          <cell r="C35">
            <v>11117</v>
          </cell>
          <cell r="D35">
            <v>0</v>
          </cell>
          <cell r="E35">
            <v>399</v>
          </cell>
          <cell r="F35">
            <v>399</v>
          </cell>
        </row>
        <row r="36">
          <cell r="C36">
            <v>11118</v>
          </cell>
          <cell r="D36">
            <v>105091</v>
          </cell>
          <cell r="E36">
            <v>55191</v>
          </cell>
          <cell r="F36">
            <v>160282</v>
          </cell>
        </row>
        <row r="37">
          <cell r="C37">
            <v>11119</v>
          </cell>
          <cell r="D37">
            <v>147</v>
          </cell>
          <cell r="E37">
            <v>1635</v>
          </cell>
          <cell r="F37">
            <v>1782</v>
          </cell>
        </row>
        <row r="38">
          <cell r="C38">
            <v>111</v>
          </cell>
          <cell r="D38">
            <v>465341</v>
          </cell>
          <cell r="E38">
            <v>700108</v>
          </cell>
          <cell r="F38">
            <v>1165449</v>
          </cell>
        </row>
        <row r="39">
          <cell r="C39">
            <v>0</v>
          </cell>
        </row>
        <row r="40">
          <cell r="C40">
            <v>11201</v>
          </cell>
          <cell r="D40">
            <v>0</v>
          </cell>
          <cell r="E40">
            <v>0</v>
          </cell>
          <cell r="F40">
            <v>0</v>
          </cell>
        </row>
        <row r="41">
          <cell r="C41">
            <v>11202</v>
          </cell>
          <cell r="D41">
            <v>0</v>
          </cell>
          <cell r="E41">
            <v>0</v>
          </cell>
          <cell r="F41">
            <v>0</v>
          </cell>
        </row>
        <row r="42">
          <cell r="C42">
            <v>11203</v>
          </cell>
          <cell r="D42">
            <v>0</v>
          </cell>
          <cell r="E42">
            <v>0</v>
          </cell>
          <cell r="F42">
            <v>0</v>
          </cell>
        </row>
        <row r="43">
          <cell r="C43">
            <v>11204</v>
          </cell>
          <cell r="D43">
            <v>0</v>
          </cell>
          <cell r="E43">
            <v>0</v>
          </cell>
          <cell r="F43">
            <v>0</v>
          </cell>
        </row>
        <row r="44">
          <cell r="C44">
            <v>11205</v>
          </cell>
          <cell r="D44">
            <v>0</v>
          </cell>
          <cell r="E44">
            <v>0</v>
          </cell>
          <cell r="F44">
            <v>0</v>
          </cell>
        </row>
        <row r="45">
          <cell r="C45">
            <v>11206</v>
          </cell>
          <cell r="D45">
            <v>0</v>
          </cell>
          <cell r="E45">
            <v>0</v>
          </cell>
          <cell r="F45">
            <v>0</v>
          </cell>
        </row>
        <row r="46">
          <cell r="C46">
            <v>11207</v>
          </cell>
          <cell r="D46">
            <v>0</v>
          </cell>
          <cell r="E46">
            <v>0</v>
          </cell>
          <cell r="F46">
            <v>0</v>
          </cell>
        </row>
        <row r="47">
          <cell r="C47">
            <v>11208</v>
          </cell>
          <cell r="D47">
            <v>0</v>
          </cell>
          <cell r="E47">
            <v>0</v>
          </cell>
          <cell r="F47">
            <v>0</v>
          </cell>
        </row>
        <row r="48">
          <cell r="C48">
            <v>11209</v>
          </cell>
          <cell r="D48">
            <v>0</v>
          </cell>
          <cell r="E48">
            <v>0</v>
          </cell>
          <cell r="F48">
            <v>0</v>
          </cell>
        </row>
        <row r="49">
          <cell r="C49">
            <v>11210</v>
          </cell>
          <cell r="D49">
            <v>246</v>
          </cell>
          <cell r="E49">
            <v>0</v>
          </cell>
          <cell r="F49">
            <v>246</v>
          </cell>
        </row>
        <row r="50">
          <cell r="C50">
            <v>11211</v>
          </cell>
          <cell r="D50">
            <v>1</v>
          </cell>
          <cell r="E50">
            <v>0</v>
          </cell>
          <cell r="F50">
            <v>1</v>
          </cell>
        </row>
        <row r="51">
          <cell r="C51">
            <v>11212</v>
          </cell>
          <cell r="D51">
            <v>472</v>
          </cell>
          <cell r="E51">
            <v>945</v>
          </cell>
          <cell r="F51">
            <v>1417</v>
          </cell>
        </row>
        <row r="52">
          <cell r="C52">
            <v>11213</v>
          </cell>
          <cell r="D52">
            <v>0</v>
          </cell>
          <cell r="E52">
            <v>0</v>
          </cell>
          <cell r="F52">
            <v>0</v>
          </cell>
        </row>
        <row r="53">
          <cell r="C53">
            <v>11214</v>
          </cell>
          <cell r="D53">
            <v>0</v>
          </cell>
          <cell r="E53">
            <v>0</v>
          </cell>
          <cell r="F53">
            <v>0</v>
          </cell>
        </row>
        <row r="54">
          <cell r="C54">
            <v>11215</v>
          </cell>
          <cell r="D54">
            <v>0</v>
          </cell>
          <cell r="E54">
            <v>340</v>
          </cell>
          <cell r="F54">
            <v>340</v>
          </cell>
        </row>
        <row r="55">
          <cell r="C55">
            <v>11216</v>
          </cell>
          <cell r="D55">
            <v>0</v>
          </cell>
          <cell r="E55">
            <v>0</v>
          </cell>
          <cell r="F55">
            <v>0</v>
          </cell>
        </row>
        <row r="56">
          <cell r="C56">
            <v>11217</v>
          </cell>
          <cell r="D56">
            <v>0</v>
          </cell>
          <cell r="E56">
            <v>0</v>
          </cell>
          <cell r="F56">
            <v>0</v>
          </cell>
        </row>
        <row r="57">
          <cell r="C57">
            <v>11218</v>
          </cell>
          <cell r="D57">
            <v>0</v>
          </cell>
          <cell r="E57">
            <v>0</v>
          </cell>
          <cell r="F57">
            <v>0</v>
          </cell>
        </row>
        <row r="58">
          <cell r="C58">
            <v>11219</v>
          </cell>
          <cell r="D58">
            <v>0</v>
          </cell>
          <cell r="E58">
            <v>0</v>
          </cell>
          <cell r="F58">
            <v>0</v>
          </cell>
        </row>
        <row r="59">
          <cell r="C59">
            <v>112</v>
          </cell>
          <cell r="D59">
            <v>719</v>
          </cell>
          <cell r="E59">
            <v>1285</v>
          </cell>
          <cell r="F59">
            <v>2004</v>
          </cell>
        </row>
        <row r="60">
          <cell r="C60">
            <v>0</v>
          </cell>
        </row>
        <row r="61">
          <cell r="C61">
            <v>11301</v>
          </cell>
          <cell r="D61">
            <v>0</v>
          </cell>
          <cell r="E61">
            <v>0</v>
          </cell>
          <cell r="F61">
            <v>0</v>
          </cell>
        </row>
        <row r="62">
          <cell r="C62">
            <v>11302</v>
          </cell>
          <cell r="D62">
            <v>0</v>
          </cell>
          <cell r="E62">
            <v>0</v>
          </cell>
          <cell r="F62">
            <v>0</v>
          </cell>
        </row>
        <row r="63">
          <cell r="C63">
            <v>11303</v>
          </cell>
          <cell r="D63">
            <v>0</v>
          </cell>
          <cell r="E63">
            <v>0</v>
          </cell>
          <cell r="F63">
            <v>0</v>
          </cell>
        </row>
        <row r="64">
          <cell r="C64">
            <v>11304</v>
          </cell>
          <cell r="D64">
            <v>0</v>
          </cell>
          <cell r="E64">
            <v>0</v>
          </cell>
          <cell r="F64">
            <v>0</v>
          </cell>
        </row>
        <row r="65">
          <cell r="C65">
            <v>11305</v>
          </cell>
          <cell r="D65">
            <v>0</v>
          </cell>
          <cell r="E65">
            <v>0</v>
          </cell>
          <cell r="F65">
            <v>0</v>
          </cell>
        </row>
        <row r="66">
          <cell r="C66">
            <v>11306</v>
          </cell>
          <cell r="D66">
            <v>0</v>
          </cell>
          <cell r="E66">
            <v>0</v>
          </cell>
          <cell r="F66">
            <v>0</v>
          </cell>
        </row>
        <row r="67">
          <cell r="C67">
            <v>11307</v>
          </cell>
          <cell r="D67">
            <v>0</v>
          </cell>
          <cell r="E67">
            <v>0</v>
          </cell>
          <cell r="F67">
            <v>0</v>
          </cell>
        </row>
        <row r="68">
          <cell r="C68">
            <v>11308</v>
          </cell>
          <cell r="D68">
            <v>0</v>
          </cell>
          <cell r="E68">
            <v>0</v>
          </cell>
          <cell r="F68">
            <v>0</v>
          </cell>
        </row>
        <row r="69">
          <cell r="C69">
            <v>11309</v>
          </cell>
          <cell r="D69">
            <v>0</v>
          </cell>
          <cell r="E69">
            <v>0</v>
          </cell>
          <cell r="F69">
            <v>0</v>
          </cell>
        </row>
        <row r="70">
          <cell r="C70">
            <v>11310</v>
          </cell>
          <cell r="D70">
            <v>3658</v>
          </cell>
          <cell r="E70">
            <v>0</v>
          </cell>
          <cell r="F70">
            <v>3658</v>
          </cell>
        </row>
        <row r="71">
          <cell r="C71">
            <v>11311</v>
          </cell>
          <cell r="D71">
            <v>134</v>
          </cell>
          <cell r="E71">
            <v>0</v>
          </cell>
          <cell r="F71">
            <v>134</v>
          </cell>
        </row>
        <row r="72">
          <cell r="C72">
            <v>11312</v>
          </cell>
          <cell r="D72">
            <v>13144</v>
          </cell>
          <cell r="E72">
            <v>22830</v>
          </cell>
          <cell r="F72">
            <v>35974</v>
          </cell>
        </row>
        <row r="73">
          <cell r="C73">
            <v>11313</v>
          </cell>
          <cell r="D73">
            <v>0</v>
          </cell>
          <cell r="E73">
            <v>0</v>
          </cell>
          <cell r="F73">
            <v>0</v>
          </cell>
        </row>
        <row r="74">
          <cell r="C74">
            <v>11314</v>
          </cell>
          <cell r="D74">
            <v>0</v>
          </cell>
          <cell r="E74">
            <v>0</v>
          </cell>
          <cell r="F74">
            <v>0</v>
          </cell>
        </row>
        <row r="75">
          <cell r="C75">
            <v>11315</v>
          </cell>
          <cell r="D75">
            <v>0</v>
          </cell>
          <cell r="E75">
            <v>689</v>
          </cell>
          <cell r="F75">
            <v>689</v>
          </cell>
        </row>
        <row r="76">
          <cell r="C76">
            <v>11316</v>
          </cell>
          <cell r="D76">
            <v>0</v>
          </cell>
          <cell r="E76">
            <v>0</v>
          </cell>
          <cell r="F76">
            <v>0</v>
          </cell>
        </row>
        <row r="77">
          <cell r="C77">
            <v>11317</v>
          </cell>
          <cell r="D77">
            <v>0</v>
          </cell>
          <cell r="E77">
            <v>1398</v>
          </cell>
          <cell r="F77">
            <v>1398</v>
          </cell>
        </row>
        <row r="78">
          <cell r="C78">
            <v>11318</v>
          </cell>
          <cell r="D78">
            <v>76</v>
          </cell>
          <cell r="E78">
            <v>0</v>
          </cell>
          <cell r="F78">
            <v>76</v>
          </cell>
        </row>
        <row r="79">
          <cell r="C79">
            <v>11319</v>
          </cell>
          <cell r="D79">
            <v>0</v>
          </cell>
          <cell r="E79">
            <v>0</v>
          </cell>
          <cell r="F79">
            <v>0</v>
          </cell>
        </row>
        <row r="80">
          <cell r="C80">
            <v>113</v>
          </cell>
          <cell r="D80">
            <v>17012</v>
          </cell>
          <cell r="E80">
            <v>24917</v>
          </cell>
          <cell r="F80">
            <v>41929</v>
          </cell>
        </row>
        <row r="81">
          <cell r="C81">
            <v>0</v>
          </cell>
        </row>
        <row r="82">
          <cell r="C82">
            <v>11401</v>
          </cell>
          <cell r="D82">
            <v>0</v>
          </cell>
          <cell r="E82">
            <v>0</v>
          </cell>
          <cell r="F82">
            <v>0</v>
          </cell>
        </row>
        <row r="83">
          <cell r="C83">
            <v>11402</v>
          </cell>
          <cell r="D83">
            <v>0</v>
          </cell>
          <cell r="E83">
            <v>0</v>
          </cell>
          <cell r="F83">
            <v>0</v>
          </cell>
        </row>
        <row r="84">
          <cell r="C84">
            <v>11403</v>
          </cell>
          <cell r="D84">
            <v>0</v>
          </cell>
          <cell r="E84">
            <v>0</v>
          </cell>
          <cell r="F84">
            <v>0</v>
          </cell>
        </row>
        <row r="85">
          <cell r="C85">
            <v>11404</v>
          </cell>
          <cell r="D85">
            <v>0</v>
          </cell>
          <cell r="E85">
            <v>0</v>
          </cell>
          <cell r="F85">
            <v>0</v>
          </cell>
        </row>
        <row r="86">
          <cell r="C86">
            <v>11405</v>
          </cell>
          <cell r="D86">
            <v>0</v>
          </cell>
          <cell r="E86">
            <v>0</v>
          </cell>
          <cell r="F86">
            <v>0</v>
          </cell>
        </row>
        <row r="87">
          <cell r="C87">
            <v>11406</v>
          </cell>
          <cell r="D87">
            <v>0</v>
          </cell>
          <cell r="E87">
            <v>0</v>
          </cell>
          <cell r="F87">
            <v>0</v>
          </cell>
        </row>
        <row r="88">
          <cell r="C88">
            <v>11407</v>
          </cell>
          <cell r="D88">
            <v>0</v>
          </cell>
          <cell r="E88">
            <v>0</v>
          </cell>
          <cell r="F88">
            <v>0</v>
          </cell>
        </row>
        <row r="89">
          <cell r="C89">
            <v>11408</v>
          </cell>
          <cell r="D89">
            <v>0</v>
          </cell>
          <cell r="E89">
            <v>0</v>
          </cell>
          <cell r="F89">
            <v>0</v>
          </cell>
        </row>
        <row r="90">
          <cell r="C90">
            <v>11409</v>
          </cell>
          <cell r="D90">
            <v>0</v>
          </cell>
          <cell r="E90">
            <v>0</v>
          </cell>
          <cell r="F90">
            <v>0</v>
          </cell>
        </row>
        <row r="91">
          <cell r="C91">
            <v>11410</v>
          </cell>
          <cell r="D91">
            <v>0</v>
          </cell>
          <cell r="E91">
            <v>0</v>
          </cell>
          <cell r="F91">
            <v>0</v>
          </cell>
        </row>
        <row r="92">
          <cell r="C92">
            <v>11411</v>
          </cell>
          <cell r="D92">
            <v>0</v>
          </cell>
          <cell r="E92">
            <v>0</v>
          </cell>
          <cell r="F92">
            <v>0</v>
          </cell>
        </row>
        <row r="93">
          <cell r="C93">
            <v>11412</v>
          </cell>
          <cell r="D93">
            <v>22</v>
          </cell>
          <cell r="E93">
            <v>0</v>
          </cell>
          <cell r="F93">
            <v>22</v>
          </cell>
        </row>
        <row r="94">
          <cell r="C94">
            <v>11413</v>
          </cell>
          <cell r="D94">
            <v>0</v>
          </cell>
          <cell r="E94">
            <v>0</v>
          </cell>
          <cell r="F94">
            <v>0</v>
          </cell>
        </row>
        <row r="95">
          <cell r="C95">
            <v>11414</v>
          </cell>
          <cell r="D95">
            <v>0</v>
          </cell>
          <cell r="E95">
            <v>0</v>
          </cell>
          <cell r="F95">
            <v>0</v>
          </cell>
        </row>
        <row r="96">
          <cell r="C96">
            <v>11415</v>
          </cell>
          <cell r="D96">
            <v>0</v>
          </cell>
          <cell r="E96">
            <v>0</v>
          </cell>
          <cell r="F96">
            <v>0</v>
          </cell>
        </row>
        <row r="97">
          <cell r="C97">
            <v>11416</v>
          </cell>
          <cell r="D97">
            <v>0</v>
          </cell>
          <cell r="E97">
            <v>187</v>
          </cell>
          <cell r="F97">
            <v>187</v>
          </cell>
        </row>
        <row r="98">
          <cell r="C98">
            <v>114</v>
          </cell>
          <cell r="D98">
            <v>22</v>
          </cell>
          <cell r="E98">
            <v>187</v>
          </cell>
          <cell r="F98">
            <v>209</v>
          </cell>
        </row>
        <row r="99">
          <cell r="C99">
            <v>0</v>
          </cell>
        </row>
        <row r="100">
          <cell r="C100">
            <v>11501</v>
          </cell>
          <cell r="D100">
            <v>0</v>
          </cell>
          <cell r="E100">
            <v>0</v>
          </cell>
          <cell r="F100">
            <v>0</v>
          </cell>
        </row>
        <row r="101">
          <cell r="C101">
            <v>11502</v>
          </cell>
          <cell r="D101">
            <v>32</v>
          </cell>
          <cell r="E101">
            <v>0</v>
          </cell>
          <cell r="F101">
            <v>32</v>
          </cell>
        </row>
        <row r="102">
          <cell r="C102">
            <v>11503</v>
          </cell>
          <cell r="D102">
            <v>0</v>
          </cell>
          <cell r="E102">
            <v>674</v>
          </cell>
          <cell r="F102">
            <v>674</v>
          </cell>
        </row>
        <row r="103">
          <cell r="C103">
            <v>115</v>
          </cell>
          <cell r="D103">
            <v>32</v>
          </cell>
          <cell r="E103">
            <v>674</v>
          </cell>
          <cell r="F103">
            <v>706</v>
          </cell>
        </row>
        <row r="104">
          <cell r="C104">
            <v>0</v>
          </cell>
        </row>
        <row r="105">
          <cell r="C105">
            <v>11601</v>
          </cell>
          <cell r="D105">
            <v>46613</v>
          </cell>
          <cell r="E105">
            <v>0</v>
          </cell>
          <cell r="F105">
            <v>46613</v>
          </cell>
        </row>
        <row r="106">
          <cell r="C106">
            <v>11602</v>
          </cell>
          <cell r="D106">
            <v>12</v>
          </cell>
          <cell r="E106">
            <v>9</v>
          </cell>
          <cell r="F106">
            <v>21</v>
          </cell>
        </row>
        <row r="107">
          <cell r="C107">
            <v>11603</v>
          </cell>
          <cell r="D107">
            <v>2296</v>
          </cell>
          <cell r="E107">
            <v>54805</v>
          </cell>
          <cell r="F107">
            <v>57101</v>
          </cell>
        </row>
        <row r="108">
          <cell r="C108">
            <v>116</v>
          </cell>
          <cell r="D108">
            <v>48921</v>
          </cell>
          <cell r="E108">
            <v>54814</v>
          </cell>
          <cell r="F108">
            <v>103735</v>
          </cell>
        </row>
        <row r="109">
          <cell r="C109">
            <v>11</v>
          </cell>
          <cell r="D109">
            <v>532047</v>
          </cell>
          <cell r="E109">
            <v>781985</v>
          </cell>
          <cell r="F109">
            <v>1314032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12101</v>
          </cell>
          <cell r="D112">
            <v>21815</v>
          </cell>
          <cell r="E112">
            <v>36607</v>
          </cell>
          <cell r="F112">
            <v>58422</v>
          </cell>
        </row>
        <row r="113">
          <cell r="C113">
            <v>12102</v>
          </cell>
          <cell r="D113">
            <v>4839</v>
          </cell>
          <cell r="E113">
            <v>0</v>
          </cell>
          <cell r="F113">
            <v>4839</v>
          </cell>
        </row>
        <row r="114">
          <cell r="C114">
            <v>12103</v>
          </cell>
          <cell r="D114">
            <v>411</v>
          </cell>
          <cell r="E114">
            <v>0</v>
          </cell>
          <cell r="F114">
            <v>411</v>
          </cell>
        </row>
        <row r="115">
          <cell r="C115">
            <v>12104</v>
          </cell>
          <cell r="D115">
            <v>47654</v>
          </cell>
          <cell r="E115">
            <v>0</v>
          </cell>
          <cell r="F115">
            <v>47654</v>
          </cell>
        </row>
        <row r="116">
          <cell r="C116">
            <v>12105</v>
          </cell>
          <cell r="D116">
            <v>0</v>
          </cell>
          <cell r="E116">
            <v>0</v>
          </cell>
          <cell r="F116">
            <v>0</v>
          </cell>
        </row>
        <row r="117">
          <cell r="C117">
            <v>12106</v>
          </cell>
          <cell r="D117">
            <v>0</v>
          </cell>
          <cell r="E117">
            <v>0</v>
          </cell>
          <cell r="F117">
            <v>0</v>
          </cell>
        </row>
        <row r="118">
          <cell r="C118">
            <v>12107</v>
          </cell>
          <cell r="D118">
            <v>0</v>
          </cell>
          <cell r="E118">
            <v>10402</v>
          </cell>
          <cell r="F118">
            <v>10402</v>
          </cell>
        </row>
        <row r="119">
          <cell r="C119">
            <v>121</v>
          </cell>
          <cell r="D119">
            <v>74719</v>
          </cell>
          <cell r="E119">
            <v>47009</v>
          </cell>
          <cell r="F119">
            <v>121728</v>
          </cell>
        </row>
        <row r="120">
          <cell r="C120">
            <v>0</v>
          </cell>
        </row>
        <row r="121">
          <cell r="C121">
            <v>12201</v>
          </cell>
          <cell r="D121">
            <v>0</v>
          </cell>
          <cell r="E121">
            <v>0</v>
          </cell>
          <cell r="F121">
            <v>0</v>
          </cell>
        </row>
        <row r="122">
          <cell r="C122">
            <v>12202</v>
          </cell>
          <cell r="D122">
            <v>0</v>
          </cell>
          <cell r="E122">
            <v>0</v>
          </cell>
          <cell r="F122">
            <v>0</v>
          </cell>
        </row>
        <row r="123">
          <cell r="C123">
            <v>12203</v>
          </cell>
          <cell r="D123">
            <v>0</v>
          </cell>
          <cell r="E123">
            <v>0</v>
          </cell>
          <cell r="F123">
            <v>0</v>
          </cell>
        </row>
        <row r="124">
          <cell r="C124">
            <v>12204</v>
          </cell>
          <cell r="D124">
            <v>0</v>
          </cell>
          <cell r="E124">
            <v>0</v>
          </cell>
          <cell r="F124">
            <v>0</v>
          </cell>
        </row>
        <row r="125">
          <cell r="C125">
            <v>12205</v>
          </cell>
          <cell r="D125">
            <v>0</v>
          </cell>
          <cell r="E125">
            <v>0</v>
          </cell>
          <cell r="F125">
            <v>0</v>
          </cell>
        </row>
        <row r="126">
          <cell r="C126">
            <v>12206</v>
          </cell>
          <cell r="D126">
            <v>0</v>
          </cell>
          <cell r="E126">
            <v>0</v>
          </cell>
          <cell r="F126">
            <v>0</v>
          </cell>
        </row>
        <row r="127">
          <cell r="C127">
            <v>12207</v>
          </cell>
          <cell r="D127">
            <v>0</v>
          </cell>
          <cell r="E127">
            <v>0</v>
          </cell>
          <cell r="F127">
            <v>0</v>
          </cell>
        </row>
        <row r="128">
          <cell r="C128">
            <v>12208</v>
          </cell>
          <cell r="D128">
            <v>0</v>
          </cell>
          <cell r="E128">
            <v>0</v>
          </cell>
          <cell r="F128">
            <v>0</v>
          </cell>
        </row>
        <row r="129">
          <cell r="C129">
            <v>122</v>
          </cell>
          <cell r="D129">
            <v>0</v>
          </cell>
          <cell r="E129">
            <v>0</v>
          </cell>
          <cell r="F129">
            <v>0</v>
          </cell>
        </row>
        <row r="130">
          <cell r="C130">
            <v>0</v>
          </cell>
        </row>
        <row r="131">
          <cell r="C131">
            <v>12301</v>
          </cell>
          <cell r="D131">
            <v>0</v>
          </cell>
          <cell r="E131">
            <v>0</v>
          </cell>
          <cell r="F131">
            <v>0</v>
          </cell>
        </row>
        <row r="132">
          <cell r="C132">
            <v>12302</v>
          </cell>
          <cell r="D132">
            <v>0</v>
          </cell>
          <cell r="E132">
            <v>0</v>
          </cell>
          <cell r="F132">
            <v>0</v>
          </cell>
        </row>
        <row r="133">
          <cell r="C133">
            <v>12303</v>
          </cell>
          <cell r="D133">
            <v>13906</v>
          </cell>
          <cell r="E133">
            <v>0</v>
          </cell>
          <cell r="F133">
            <v>13906</v>
          </cell>
        </row>
        <row r="134">
          <cell r="C134">
            <v>12304</v>
          </cell>
          <cell r="D134">
            <v>161063</v>
          </cell>
          <cell r="E134">
            <v>0</v>
          </cell>
          <cell r="F134">
            <v>161063</v>
          </cell>
        </row>
        <row r="135">
          <cell r="C135">
            <v>12305</v>
          </cell>
          <cell r="D135">
            <v>0</v>
          </cell>
          <cell r="E135">
            <v>0</v>
          </cell>
          <cell r="F135">
            <v>0</v>
          </cell>
        </row>
        <row r="136">
          <cell r="C136">
            <v>12306</v>
          </cell>
          <cell r="D136">
            <v>0</v>
          </cell>
          <cell r="E136">
            <v>0</v>
          </cell>
          <cell r="F136">
            <v>0</v>
          </cell>
        </row>
        <row r="137">
          <cell r="C137">
            <v>12307</v>
          </cell>
          <cell r="D137">
            <v>0</v>
          </cell>
          <cell r="E137">
            <v>0</v>
          </cell>
          <cell r="F137">
            <v>0</v>
          </cell>
        </row>
        <row r="138">
          <cell r="C138">
            <v>12308</v>
          </cell>
          <cell r="D138">
            <v>0</v>
          </cell>
          <cell r="E138">
            <v>5774</v>
          </cell>
          <cell r="F138">
            <v>5774</v>
          </cell>
        </row>
        <row r="139">
          <cell r="C139">
            <v>123</v>
          </cell>
          <cell r="D139">
            <v>174969</v>
          </cell>
          <cell r="E139">
            <v>5774</v>
          </cell>
          <cell r="F139">
            <v>180743</v>
          </cell>
        </row>
        <row r="140">
          <cell r="C140">
            <v>0</v>
          </cell>
        </row>
        <row r="141">
          <cell r="C141">
            <v>12401</v>
          </cell>
          <cell r="D141">
            <v>0</v>
          </cell>
          <cell r="E141">
            <v>610</v>
          </cell>
          <cell r="F141">
            <v>610</v>
          </cell>
        </row>
        <row r="142">
          <cell r="C142">
            <v>12402</v>
          </cell>
          <cell r="D142">
            <v>137</v>
          </cell>
          <cell r="E142">
            <v>0</v>
          </cell>
          <cell r="F142">
            <v>137</v>
          </cell>
        </row>
        <row r="143">
          <cell r="C143">
            <v>12403</v>
          </cell>
          <cell r="D143">
            <v>86977</v>
          </cell>
          <cell r="E143">
            <v>0</v>
          </cell>
          <cell r="F143">
            <v>86977</v>
          </cell>
        </row>
        <row r="144">
          <cell r="C144">
            <v>12404</v>
          </cell>
          <cell r="D144">
            <v>420431</v>
          </cell>
          <cell r="E144">
            <v>0</v>
          </cell>
          <cell r="F144">
            <v>420431</v>
          </cell>
        </row>
        <row r="145">
          <cell r="C145">
            <v>12405</v>
          </cell>
          <cell r="D145">
            <v>0</v>
          </cell>
          <cell r="E145">
            <v>0</v>
          </cell>
          <cell r="F145">
            <v>0</v>
          </cell>
        </row>
        <row r="146">
          <cell r="C146">
            <v>12406</v>
          </cell>
          <cell r="D146">
            <v>0</v>
          </cell>
          <cell r="E146">
            <v>1</v>
          </cell>
          <cell r="F146">
            <v>1</v>
          </cell>
        </row>
        <row r="147">
          <cell r="C147">
            <v>12407</v>
          </cell>
          <cell r="D147">
            <v>0</v>
          </cell>
          <cell r="E147">
            <v>105</v>
          </cell>
          <cell r="F147">
            <v>105</v>
          </cell>
        </row>
        <row r="148">
          <cell r="C148">
            <v>124</v>
          </cell>
          <cell r="D148">
            <v>507545</v>
          </cell>
          <cell r="E148">
            <v>716</v>
          </cell>
          <cell r="F148">
            <v>508261</v>
          </cell>
        </row>
        <row r="149">
          <cell r="C149">
            <v>0</v>
          </cell>
        </row>
        <row r="150">
          <cell r="C150">
            <v>12501</v>
          </cell>
          <cell r="D150">
            <v>0</v>
          </cell>
          <cell r="E150">
            <v>0</v>
          </cell>
          <cell r="F150">
            <v>0</v>
          </cell>
        </row>
        <row r="151">
          <cell r="C151">
            <v>12502</v>
          </cell>
          <cell r="D151">
            <v>0</v>
          </cell>
          <cell r="E151">
            <v>0</v>
          </cell>
          <cell r="F151">
            <v>0</v>
          </cell>
        </row>
        <row r="152">
          <cell r="C152">
            <v>12503</v>
          </cell>
          <cell r="D152">
            <v>0</v>
          </cell>
          <cell r="E152">
            <v>0</v>
          </cell>
          <cell r="F152">
            <v>0</v>
          </cell>
        </row>
        <row r="153">
          <cell r="C153">
            <v>12504</v>
          </cell>
          <cell r="D153">
            <v>0</v>
          </cell>
          <cell r="E153">
            <v>0</v>
          </cell>
          <cell r="F153">
            <v>0</v>
          </cell>
        </row>
        <row r="154">
          <cell r="C154">
            <v>125</v>
          </cell>
          <cell r="D154">
            <v>0</v>
          </cell>
          <cell r="E154">
            <v>0</v>
          </cell>
          <cell r="F154">
            <v>0</v>
          </cell>
        </row>
        <row r="155">
          <cell r="C155">
            <v>0</v>
          </cell>
        </row>
        <row r="156">
          <cell r="C156">
            <v>12601</v>
          </cell>
          <cell r="D156">
            <v>574017</v>
          </cell>
          <cell r="E156">
            <v>29413</v>
          </cell>
          <cell r="F156">
            <v>603430</v>
          </cell>
        </row>
        <row r="157">
          <cell r="C157">
            <v>12602</v>
          </cell>
          <cell r="D157">
            <v>32782</v>
          </cell>
          <cell r="E157">
            <v>3800</v>
          </cell>
          <cell r="F157">
            <v>36582</v>
          </cell>
        </row>
        <row r="158">
          <cell r="C158">
            <v>12603</v>
          </cell>
          <cell r="D158">
            <v>946</v>
          </cell>
          <cell r="E158">
            <v>3026</v>
          </cell>
          <cell r="F158">
            <v>3972</v>
          </cell>
        </row>
        <row r="159">
          <cell r="C159">
            <v>12604</v>
          </cell>
          <cell r="D159">
            <v>0</v>
          </cell>
          <cell r="E159">
            <v>0</v>
          </cell>
          <cell r="F159">
            <v>0</v>
          </cell>
        </row>
        <row r="160">
          <cell r="C160">
            <v>12605</v>
          </cell>
          <cell r="D160">
            <v>25</v>
          </cell>
          <cell r="E160">
            <v>0</v>
          </cell>
          <cell r="F160">
            <v>25</v>
          </cell>
        </row>
        <row r="161">
          <cell r="C161">
            <v>12606</v>
          </cell>
          <cell r="D161">
            <v>132</v>
          </cell>
          <cell r="E161">
            <v>31</v>
          </cell>
          <cell r="F161">
            <v>163</v>
          </cell>
        </row>
        <row r="162">
          <cell r="C162">
            <v>126</v>
          </cell>
          <cell r="D162">
            <v>607902</v>
          </cell>
          <cell r="E162">
            <v>36270</v>
          </cell>
          <cell r="F162">
            <v>644172</v>
          </cell>
        </row>
        <row r="163">
          <cell r="C163">
            <v>12</v>
          </cell>
          <cell r="D163">
            <v>1365135</v>
          </cell>
          <cell r="E163">
            <v>89769</v>
          </cell>
          <cell r="F163">
            <v>1454904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13101</v>
          </cell>
          <cell r="D166">
            <v>22288</v>
          </cell>
          <cell r="E166">
            <v>0</v>
          </cell>
          <cell r="F166">
            <v>22288</v>
          </cell>
        </row>
        <row r="167">
          <cell r="C167">
            <v>13102</v>
          </cell>
          <cell r="D167">
            <v>9357</v>
          </cell>
          <cell r="E167">
            <v>0</v>
          </cell>
          <cell r="F167">
            <v>9357</v>
          </cell>
        </row>
        <row r="168">
          <cell r="C168">
            <v>13103</v>
          </cell>
          <cell r="D168">
            <v>2157822</v>
          </cell>
          <cell r="E168">
            <v>1</v>
          </cell>
          <cell r="F168">
            <v>2157823</v>
          </cell>
        </row>
        <row r="169">
          <cell r="C169">
            <v>131</v>
          </cell>
          <cell r="D169">
            <v>2189467</v>
          </cell>
          <cell r="E169">
            <v>1</v>
          </cell>
          <cell r="F169">
            <v>2189468</v>
          </cell>
        </row>
        <row r="170">
          <cell r="C170">
            <v>0</v>
          </cell>
        </row>
        <row r="171">
          <cell r="C171">
            <v>13201</v>
          </cell>
          <cell r="D171">
            <v>2350627</v>
          </cell>
          <cell r="E171">
            <v>0</v>
          </cell>
          <cell r="F171">
            <v>2350627</v>
          </cell>
        </row>
        <row r="172">
          <cell r="C172">
            <v>13</v>
          </cell>
          <cell r="D172">
            <v>4540094</v>
          </cell>
          <cell r="E172">
            <v>1</v>
          </cell>
          <cell r="F172">
            <v>4540095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14101</v>
          </cell>
          <cell r="D175">
            <v>0</v>
          </cell>
          <cell r="E175">
            <v>0</v>
          </cell>
          <cell r="F175">
            <v>0</v>
          </cell>
        </row>
        <row r="176">
          <cell r="C176">
            <v>14102</v>
          </cell>
          <cell r="D176">
            <v>0</v>
          </cell>
          <cell r="E176">
            <v>0</v>
          </cell>
          <cell r="F176">
            <v>0</v>
          </cell>
        </row>
        <row r="177">
          <cell r="C177">
            <v>14103</v>
          </cell>
          <cell r="D177">
            <v>0</v>
          </cell>
          <cell r="E177">
            <v>0</v>
          </cell>
          <cell r="F177">
            <v>0</v>
          </cell>
        </row>
        <row r="178">
          <cell r="C178">
            <v>14104</v>
          </cell>
          <cell r="D178">
            <v>0</v>
          </cell>
          <cell r="E178">
            <v>0</v>
          </cell>
          <cell r="F178">
            <v>0</v>
          </cell>
        </row>
        <row r="179">
          <cell r="C179">
            <v>141</v>
          </cell>
          <cell r="D179">
            <v>0</v>
          </cell>
          <cell r="E179">
            <v>0</v>
          </cell>
          <cell r="F179">
            <v>0</v>
          </cell>
        </row>
        <row r="180">
          <cell r="C180">
            <v>0</v>
          </cell>
        </row>
        <row r="181">
          <cell r="C181">
            <v>14201</v>
          </cell>
          <cell r="D181">
            <v>0</v>
          </cell>
          <cell r="E181">
            <v>0</v>
          </cell>
          <cell r="F181">
            <v>0</v>
          </cell>
        </row>
        <row r="182">
          <cell r="C182">
            <v>14202</v>
          </cell>
          <cell r="D182">
            <v>0</v>
          </cell>
          <cell r="E182">
            <v>0</v>
          </cell>
          <cell r="F182">
            <v>0</v>
          </cell>
        </row>
        <row r="183">
          <cell r="C183">
            <v>14203</v>
          </cell>
          <cell r="D183">
            <v>0</v>
          </cell>
          <cell r="E183">
            <v>0</v>
          </cell>
          <cell r="F183">
            <v>0</v>
          </cell>
        </row>
        <row r="184">
          <cell r="C184">
            <v>14204</v>
          </cell>
          <cell r="D184">
            <v>0</v>
          </cell>
          <cell r="E184">
            <v>0</v>
          </cell>
          <cell r="F184">
            <v>0</v>
          </cell>
        </row>
        <row r="185">
          <cell r="C185">
            <v>14205</v>
          </cell>
          <cell r="D185">
            <v>0</v>
          </cell>
          <cell r="E185">
            <v>0</v>
          </cell>
          <cell r="F185">
            <v>0</v>
          </cell>
        </row>
        <row r="186">
          <cell r="C186">
            <v>142</v>
          </cell>
          <cell r="D186">
            <v>0</v>
          </cell>
          <cell r="E186">
            <v>0</v>
          </cell>
          <cell r="F186">
            <v>0</v>
          </cell>
        </row>
        <row r="187">
          <cell r="C187">
            <v>14</v>
          </cell>
          <cell r="D187">
            <v>0</v>
          </cell>
          <cell r="E187">
            <v>0</v>
          </cell>
          <cell r="F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15101</v>
          </cell>
          <cell r="D190">
            <v>0</v>
          </cell>
          <cell r="E190">
            <v>0</v>
          </cell>
          <cell r="F190">
            <v>0</v>
          </cell>
        </row>
        <row r="191">
          <cell r="C191">
            <v>15102</v>
          </cell>
          <cell r="D191">
            <v>0</v>
          </cell>
          <cell r="E191">
            <v>0</v>
          </cell>
          <cell r="F191">
            <v>0</v>
          </cell>
        </row>
        <row r="192">
          <cell r="C192">
            <v>151</v>
          </cell>
          <cell r="D192">
            <v>0</v>
          </cell>
          <cell r="E192">
            <v>0</v>
          </cell>
          <cell r="F192">
            <v>0</v>
          </cell>
        </row>
        <row r="193">
          <cell r="C193">
            <v>15</v>
          </cell>
          <cell r="D193">
            <v>0</v>
          </cell>
          <cell r="E193">
            <v>0</v>
          </cell>
          <cell r="F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16101</v>
          </cell>
          <cell r="D196">
            <v>1277</v>
          </cell>
          <cell r="E196">
            <v>4886</v>
          </cell>
          <cell r="F196">
            <v>6163</v>
          </cell>
        </row>
        <row r="197">
          <cell r="C197">
            <v>16104</v>
          </cell>
          <cell r="D197">
            <v>0</v>
          </cell>
          <cell r="E197">
            <v>0</v>
          </cell>
          <cell r="F197">
            <v>0</v>
          </cell>
        </row>
        <row r="198">
          <cell r="C198">
            <v>16105</v>
          </cell>
          <cell r="D198">
            <v>44</v>
          </cell>
          <cell r="E198">
            <v>114</v>
          </cell>
          <cell r="F198">
            <v>158</v>
          </cell>
        </row>
        <row r="199">
          <cell r="C199">
            <v>161</v>
          </cell>
          <cell r="D199">
            <v>1321</v>
          </cell>
          <cell r="E199">
            <v>5000</v>
          </cell>
          <cell r="F199">
            <v>6321</v>
          </cell>
        </row>
        <row r="200">
          <cell r="C200">
            <v>16</v>
          </cell>
          <cell r="D200">
            <v>1321</v>
          </cell>
          <cell r="E200">
            <v>5000</v>
          </cell>
          <cell r="F200">
            <v>6321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17101</v>
          </cell>
          <cell r="D203">
            <v>9608671</v>
          </cell>
          <cell r="E203">
            <v>0</v>
          </cell>
          <cell r="F203">
            <v>9608671</v>
          </cell>
        </row>
        <row r="204">
          <cell r="C204">
            <v>17102</v>
          </cell>
          <cell r="D204">
            <v>715462</v>
          </cell>
          <cell r="E204">
            <v>0</v>
          </cell>
          <cell r="F204">
            <v>715462</v>
          </cell>
        </row>
        <row r="205">
          <cell r="C205">
            <v>17103</v>
          </cell>
          <cell r="D205">
            <v>550538</v>
          </cell>
          <cell r="E205">
            <v>0</v>
          </cell>
          <cell r="F205">
            <v>550538</v>
          </cell>
        </row>
        <row r="206">
          <cell r="C206">
            <v>171</v>
          </cell>
          <cell r="D206">
            <v>10874671</v>
          </cell>
          <cell r="E206">
            <v>0</v>
          </cell>
          <cell r="F206">
            <v>10874671</v>
          </cell>
        </row>
        <row r="207">
          <cell r="C207">
            <v>0</v>
          </cell>
        </row>
        <row r="208">
          <cell r="C208">
            <v>17201</v>
          </cell>
          <cell r="D208">
            <v>16895</v>
          </cell>
          <cell r="E208">
            <v>149115</v>
          </cell>
          <cell r="F208">
            <v>166010</v>
          </cell>
        </row>
        <row r="209">
          <cell r="C209">
            <v>17202</v>
          </cell>
          <cell r="D209">
            <v>3131</v>
          </cell>
          <cell r="E209">
            <v>0</v>
          </cell>
          <cell r="F209">
            <v>3131</v>
          </cell>
        </row>
        <row r="210">
          <cell r="C210">
            <v>17203</v>
          </cell>
          <cell r="D210">
            <v>32841</v>
          </cell>
          <cell r="E210">
            <v>24338</v>
          </cell>
          <cell r="F210">
            <v>57179</v>
          </cell>
        </row>
        <row r="211">
          <cell r="C211">
            <v>17204</v>
          </cell>
          <cell r="D211">
            <v>19060</v>
          </cell>
          <cell r="E211">
            <v>4234</v>
          </cell>
          <cell r="F211">
            <v>23294</v>
          </cell>
        </row>
        <row r="212">
          <cell r="C212">
            <v>17205</v>
          </cell>
          <cell r="D212">
            <v>25211</v>
          </cell>
          <cell r="E212">
            <v>15815</v>
          </cell>
          <cell r="F212">
            <v>41026</v>
          </cell>
        </row>
        <row r="213">
          <cell r="C213">
            <v>172</v>
          </cell>
          <cell r="D213">
            <v>97138</v>
          </cell>
          <cell r="E213">
            <v>193502</v>
          </cell>
          <cell r="F213">
            <v>290640</v>
          </cell>
        </row>
        <row r="214">
          <cell r="C214">
            <v>0</v>
          </cell>
        </row>
        <row r="215">
          <cell r="C215">
            <v>17301</v>
          </cell>
          <cell r="D215">
            <v>151</v>
          </cell>
          <cell r="E215">
            <v>0</v>
          </cell>
          <cell r="F215">
            <v>151</v>
          </cell>
        </row>
        <row r="216">
          <cell r="C216">
            <v>17302</v>
          </cell>
          <cell r="D216">
            <v>0</v>
          </cell>
          <cell r="E216">
            <v>0</v>
          </cell>
          <cell r="F216">
            <v>0</v>
          </cell>
        </row>
        <row r="217">
          <cell r="C217">
            <v>17303</v>
          </cell>
          <cell r="D217">
            <v>48</v>
          </cell>
          <cell r="E217">
            <v>2</v>
          </cell>
          <cell r="F217">
            <v>50</v>
          </cell>
        </row>
        <row r="218">
          <cell r="C218">
            <v>17304</v>
          </cell>
          <cell r="D218">
            <v>0</v>
          </cell>
          <cell r="E218">
            <v>0</v>
          </cell>
          <cell r="F218">
            <v>0</v>
          </cell>
        </row>
        <row r="219">
          <cell r="C219">
            <v>17305</v>
          </cell>
          <cell r="D219">
            <v>114786</v>
          </cell>
          <cell r="E219">
            <v>0</v>
          </cell>
          <cell r="F219">
            <v>114786</v>
          </cell>
        </row>
        <row r="220">
          <cell r="C220">
            <v>17306</v>
          </cell>
          <cell r="D220">
            <v>6</v>
          </cell>
          <cell r="E220">
            <v>0</v>
          </cell>
          <cell r="F220">
            <v>6</v>
          </cell>
        </row>
        <row r="221">
          <cell r="C221">
            <v>17307</v>
          </cell>
          <cell r="D221">
            <v>104</v>
          </cell>
          <cell r="E221">
            <v>0</v>
          </cell>
          <cell r="F221">
            <v>104</v>
          </cell>
        </row>
        <row r="222">
          <cell r="C222">
            <v>17308</v>
          </cell>
          <cell r="D222">
            <v>0</v>
          </cell>
          <cell r="E222">
            <v>0</v>
          </cell>
          <cell r="F222">
            <v>0</v>
          </cell>
        </row>
        <row r="223">
          <cell r="C223">
            <v>17309</v>
          </cell>
          <cell r="D223">
            <v>0</v>
          </cell>
          <cell r="E223">
            <v>0</v>
          </cell>
          <cell r="F223">
            <v>0</v>
          </cell>
        </row>
        <row r="224">
          <cell r="C224">
            <v>17310</v>
          </cell>
          <cell r="D224">
            <v>808</v>
          </cell>
          <cell r="E224">
            <v>0</v>
          </cell>
          <cell r="F224">
            <v>808</v>
          </cell>
        </row>
        <row r="225">
          <cell r="C225">
            <v>17311</v>
          </cell>
          <cell r="D225">
            <v>0</v>
          </cell>
          <cell r="E225">
            <v>0</v>
          </cell>
          <cell r="F225">
            <v>0</v>
          </cell>
        </row>
        <row r="226">
          <cell r="C226">
            <v>17312</v>
          </cell>
          <cell r="D226">
            <v>205306</v>
          </cell>
          <cell r="E226">
            <v>0</v>
          </cell>
          <cell r="F226">
            <v>205306</v>
          </cell>
        </row>
        <row r="227">
          <cell r="C227">
            <v>17313</v>
          </cell>
          <cell r="D227">
            <v>0</v>
          </cell>
          <cell r="E227">
            <v>0</v>
          </cell>
          <cell r="F227">
            <v>0</v>
          </cell>
        </row>
        <row r="228">
          <cell r="C228">
            <v>17314</v>
          </cell>
          <cell r="D228">
            <v>0</v>
          </cell>
          <cell r="E228">
            <v>0</v>
          </cell>
          <cell r="F228">
            <v>0</v>
          </cell>
        </row>
        <row r="229">
          <cell r="C229">
            <v>17315</v>
          </cell>
          <cell r="D229">
            <v>0</v>
          </cell>
          <cell r="E229">
            <v>0</v>
          </cell>
          <cell r="F229">
            <v>0</v>
          </cell>
        </row>
        <row r="230">
          <cell r="C230">
            <v>17316</v>
          </cell>
          <cell r="D230">
            <v>0</v>
          </cell>
          <cell r="E230">
            <v>0</v>
          </cell>
          <cell r="F230">
            <v>0</v>
          </cell>
        </row>
        <row r="231">
          <cell r="C231">
            <v>17317</v>
          </cell>
          <cell r="D231">
            <v>1450</v>
          </cell>
          <cell r="E231">
            <v>60</v>
          </cell>
          <cell r="F231">
            <v>1510</v>
          </cell>
        </row>
        <row r="232">
          <cell r="C232">
            <v>17318</v>
          </cell>
          <cell r="D232">
            <v>113430</v>
          </cell>
          <cell r="E232">
            <v>7852</v>
          </cell>
          <cell r="F232">
            <v>121282</v>
          </cell>
        </row>
        <row r="233">
          <cell r="C233">
            <v>17323</v>
          </cell>
          <cell r="D233">
            <v>0</v>
          </cell>
          <cell r="E233">
            <v>0</v>
          </cell>
          <cell r="F233">
            <v>0</v>
          </cell>
        </row>
        <row r="234">
          <cell r="C234">
            <v>173</v>
          </cell>
          <cell r="D234">
            <v>436089</v>
          </cell>
          <cell r="E234">
            <v>7914</v>
          </cell>
          <cell r="F234">
            <v>444003</v>
          </cell>
        </row>
        <row r="235">
          <cell r="C235">
            <v>17</v>
          </cell>
          <cell r="D235">
            <v>11407898</v>
          </cell>
          <cell r="E235">
            <v>201416</v>
          </cell>
          <cell r="F235">
            <v>11609314</v>
          </cell>
        </row>
        <row r="236">
          <cell r="C236">
            <v>1</v>
          </cell>
          <cell r="D236">
            <v>17846495</v>
          </cell>
          <cell r="E236">
            <v>1078171</v>
          </cell>
          <cell r="F236">
            <v>18924666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21101</v>
          </cell>
          <cell r="D240">
            <v>0</v>
          </cell>
          <cell r="E240">
            <v>0</v>
          </cell>
          <cell r="F240">
            <v>0</v>
          </cell>
        </row>
        <row r="241">
          <cell r="C241">
            <v>21102</v>
          </cell>
          <cell r="D241">
            <v>65651</v>
          </cell>
          <cell r="E241">
            <v>33564</v>
          </cell>
          <cell r="F241">
            <v>99215</v>
          </cell>
        </row>
        <row r="242">
          <cell r="C242">
            <v>21103</v>
          </cell>
          <cell r="D242">
            <v>172</v>
          </cell>
          <cell r="E242">
            <v>32948</v>
          </cell>
          <cell r="F242">
            <v>33120</v>
          </cell>
        </row>
        <row r="243">
          <cell r="C243">
            <v>21104</v>
          </cell>
          <cell r="D243">
            <v>0</v>
          </cell>
          <cell r="E243">
            <v>0</v>
          </cell>
          <cell r="F243">
            <v>0</v>
          </cell>
        </row>
        <row r="244">
          <cell r="C244">
            <v>211</v>
          </cell>
          <cell r="D244">
            <v>65823</v>
          </cell>
          <cell r="E244">
            <v>66512</v>
          </cell>
          <cell r="F244">
            <v>132335</v>
          </cell>
        </row>
        <row r="245">
          <cell r="C245">
            <v>0</v>
          </cell>
        </row>
        <row r="246">
          <cell r="C246">
            <v>21201</v>
          </cell>
          <cell r="D246">
            <v>0</v>
          </cell>
          <cell r="E246">
            <v>0</v>
          </cell>
          <cell r="F246">
            <v>0</v>
          </cell>
        </row>
        <row r="247">
          <cell r="C247">
            <v>21202</v>
          </cell>
          <cell r="D247">
            <v>0</v>
          </cell>
          <cell r="E247">
            <v>0</v>
          </cell>
          <cell r="F247">
            <v>0</v>
          </cell>
        </row>
        <row r="248">
          <cell r="C248">
            <v>21203</v>
          </cell>
          <cell r="D248">
            <v>0</v>
          </cell>
          <cell r="E248">
            <v>0</v>
          </cell>
          <cell r="F248">
            <v>0</v>
          </cell>
        </row>
        <row r="249">
          <cell r="C249">
            <v>21204</v>
          </cell>
          <cell r="D249">
            <v>0</v>
          </cell>
          <cell r="E249">
            <v>0</v>
          </cell>
          <cell r="F249">
            <v>0</v>
          </cell>
        </row>
        <row r="250">
          <cell r="C250">
            <v>212</v>
          </cell>
          <cell r="D250">
            <v>0</v>
          </cell>
          <cell r="E250">
            <v>0</v>
          </cell>
          <cell r="F250">
            <v>0</v>
          </cell>
        </row>
        <row r="251">
          <cell r="C251">
            <v>0</v>
          </cell>
        </row>
        <row r="252">
          <cell r="C252">
            <v>21301</v>
          </cell>
          <cell r="D252">
            <v>0</v>
          </cell>
          <cell r="E252">
            <v>0</v>
          </cell>
          <cell r="F252">
            <v>0</v>
          </cell>
        </row>
        <row r="253">
          <cell r="C253">
            <v>21302</v>
          </cell>
          <cell r="D253">
            <v>0</v>
          </cell>
          <cell r="E253">
            <v>0</v>
          </cell>
          <cell r="F253">
            <v>0</v>
          </cell>
        </row>
        <row r="254">
          <cell r="C254">
            <v>21303</v>
          </cell>
          <cell r="D254">
            <v>0</v>
          </cell>
          <cell r="E254">
            <v>0</v>
          </cell>
          <cell r="F254">
            <v>0</v>
          </cell>
        </row>
        <row r="255">
          <cell r="C255">
            <v>21304</v>
          </cell>
          <cell r="D255">
            <v>0</v>
          </cell>
          <cell r="E255">
            <v>0</v>
          </cell>
          <cell r="F255">
            <v>0</v>
          </cell>
        </row>
        <row r="256">
          <cell r="C256">
            <v>213</v>
          </cell>
          <cell r="D256">
            <v>0</v>
          </cell>
          <cell r="E256">
            <v>0</v>
          </cell>
          <cell r="F256">
            <v>0</v>
          </cell>
        </row>
        <row r="257">
          <cell r="C257">
            <v>21</v>
          </cell>
          <cell r="D257">
            <v>65823</v>
          </cell>
          <cell r="E257">
            <v>66512</v>
          </cell>
          <cell r="F257">
            <v>132335</v>
          </cell>
        </row>
        <row r="258">
          <cell r="C258">
            <v>0</v>
          </cell>
        </row>
        <row r="259">
          <cell r="C259">
            <v>0</v>
          </cell>
        </row>
        <row r="260">
          <cell r="C260">
            <v>22101</v>
          </cell>
          <cell r="D260">
            <v>14807</v>
          </cell>
          <cell r="E260">
            <v>4552</v>
          </cell>
          <cell r="F260">
            <v>19359</v>
          </cell>
        </row>
        <row r="261">
          <cell r="C261">
            <v>22102</v>
          </cell>
          <cell r="D261">
            <v>5454</v>
          </cell>
          <cell r="E261">
            <v>51</v>
          </cell>
          <cell r="F261">
            <v>5505</v>
          </cell>
        </row>
        <row r="262">
          <cell r="C262">
            <v>22103</v>
          </cell>
          <cell r="D262">
            <v>554</v>
          </cell>
          <cell r="E262">
            <v>0</v>
          </cell>
          <cell r="F262">
            <v>554</v>
          </cell>
        </row>
        <row r="263">
          <cell r="C263">
            <v>22104</v>
          </cell>
          <cell r="D263">
            <v>0</v>
          </cell>
          <cell r="E263">
            <v>0</v>
          </cell>
          <cell r="F263">
            <v>0</v>
          </cell>
        </row>
        <row r="264">
          <cell r="C264">
            <v>22105</v>
          </cell>
          <cell r="D264">
            <v>15</v>
          </cell>
          <cell r="E264">
            <v>324</v>
          </cell>
          <cell r="F264">
            <v>339</v>
          </cell>
        </row>
        <row r="265">
          <cell r="C265">
            <v>22106</v>
          </cell>
          <cell r="D265">
            <v>3745</v>
          </cell>
          <cell r="E265">
            <v>0</v>
          </cell>
          <cell r="F265">
            <v>3745</v>
          </cell>
        </row>
        <row r="266">
          <cell r="C266">
            <v>22107</v>
          </cell>
          <cell r="D266">
            <v>7667</v>
          </cell>
          <cell r="E266">
            <v>1048</v>
          </cell>
          <cell r="F266">
            <v>8715</v>
          </cell>
        </row>
        <row r="267">
          <cell r="C267">
            <v>22108</v>
          </cell>
          <cell r="D267">
            <v>3480</v>
          </cell>
          <cell r="E267">
            <v>8808</v>
          </cell>
          <cell r="F267">
            <v>12288</v>
          </cell>
        </row>
        <row r="268">
          <cell r="C268">
            <v>22109</v>
          </cell>
          <cell r="D268">
            <v>212</v>
          </cell>
          <cell r="E268">
            <v>0</v>
          </cell>
          <cell r="F268">
            <v>212</v>
          </cell>
        </row>
        <row r="269">
          <cell r="C269">
            <v>22110</v>
          </cell>
          <cell r="D269">
            <v>37557</v>
          </cell>
          <cell r="E269">
            <v>97935</v>
          </cell>
          <cell r="F269">
            <v>135492</v>
          </cell>
        </row>
        <row r="270">
          <cell r="C270">
            <v>22111</v>
          </cell>
          <cell r="D270">
            <v>0</v>
          </cell>
          <cell r="E270">
            <v>0</v>
          </cell>
          <cell r="F270">
            <v>0</v>
          </cell>
        </row>
        <row r="271">
          <cell r="C271">
            <v>22112</v>
          </cell>
          <cell r="D271">
            <v>0</v>
          </cell>
          <cell r="E271">
            <v>0</v>
          </cell>
          <cell r="F271">
            <v>0</v>
          </cell>
        </row>
        <row r="272">
          <cell r="C272">
            <v>22113</v>
          </cell>
          <cell r="D272">
            <v>0</v>
          </cell>
          <cell r="E272">
            <v>0</v>
          </cell>
          <cell r="F272">
            <v>0</v>
          </cell>
        </row>
        <row r="273">
          <cell r="C273">
            <v>22114</v>
          </cell>
          <cell r="D273">
            <v>0</v>
          </cell>
          <cell r="E273">
            <v>35006</v>
          </cell>
          <cell r="F273">
            <v>35006</v>
          </cell>
        </row>
        <row r="274">
          <cell r="C274">
            <v>221</v>
          </cell>
          <cell r="D274">
            <v>73491</v>
          </cell>
          <cell r="E274">
            <v>147724</v>
          </cell>
          <cell r="F274">
            <v>221215</v>
          </cell>
        </row>
        <row r="275">
          <cell r="C275">
            <v>0</v>
          </cell>
        </row>
        <row r="276">
          <cell r="C276">
            <v>22201</v>
          </cell>
          <cell r="D276">
            <v>0</v>
          </cell>
          <cell r="E276">
            <v>0</v>
          </cell>
          <cell r="F276">
            <v>0</v>
          </cell>
        </row>
        <row r="277">
          <cell r="C277">
            <v>22202</v>
          </cell>
          <cell r="D277">
            <v>0</v>
          </cell>
          <cell r="E277">
            <v>0</v>
          </cell>
          <cell r="F277">
            <v>0</v>
          </cell>
        </row>
        <row r="278">
          <cell r="C278">
            <v>22203</v>
          </cell>
          <cell r="D278">
            <v>0</v>
          </cell>
          <cell r="E278">
            <v>6247</v>
          </cell>
          <cell r="F278">
            <v>6247</v>
          </cell>
        </row>
        <row r="279">
          <cell r="C279">
            <v>22204</v>
          </cell>
          <cell r="D279">
            <v>0</v>
          </cell>
          <cell r="E279">
            <v>0</v>
          </cell>
          <cell r="F279">
            <v>0</v>
          </cell>
        </row>
        <row r="280">
          <cell r="C280">
            <v>22205</v>
          </cell>
          <cell r="D280">
            <v>32200</v>
          </cell>
          <cell r="E280">
            <v>0</v>
          </cell>
          <cell r="F280">
            <v>32200</v>
          </cell>
        </row>
        <row r="281">
          <cell r="C281">
            <v>22206</v>
          </cell>
          <cell r="D281">
            <v>0</v>
          </cell>
          <cell r="E281">
            <v>0</v>
          </cell>
          <cell r="F281">
            <v>0</v>
          </cell>
        </row>
        <row r="282">
          <cell r="C282">
            <v>22207</v>
          </cell>
          <cell r="D282">
            <v>0</v>
          </cell>
          <cell r="E282">
            <v>0</v>
          </cell>
          <cell r="F282">
            <v>0</v>
          </cell>
        </row>
        <row r="283">
          <cell r="C283">
            <v>22208</v>
          </cell>
          <cell r="D283">
            <v>0</v>
          </cell>
          <cell r="E283">
            <v>0</v>
          </cell>
          <cell r="F283">
            <v>0</v>
          </cell>
        </row>
        <row r="284">
          <cell r="C284">
            <v>22209</v>
          </cell>
          <cell r="D284">
            <v>0</v>
          </cell>
          <cell r="E284">
            <v>0</v>
          </cell>
          <cell r="F284">
            <v>0</v>
          </cell>
        </row>
        <row r="285">
          <cell r="C285">
            <v>22210</v>
          </cell>
          <cell r="D285">
            <v>0</v>
          </cell>
          <cell r="E285">
            <v>0</v>
          </cell>
          <cell r="F285">
            <v>0</v>
          </cell>
        </row>
        <row r="286">
          <cell r="C286">
            <v>22211</v>
          </cell>
          <cell r="D286">
            <v>4267</v>
          </cell>
          <cell r="E286">
            <v>0</v>
          </cell>
          <cell r="F286">
            <v>4267</v>
          </cell>
        </row>
        <row r="287">
          <cell r="C287">
            <v>22212</v>
          </cell>
          <cell r="D287">
            <v>0</v>
          </cell>
          <cell r="E287">
            <v>633</v>
          </cell>
          <cell r="F287">
            <v>633</v>
          </cell>
        </row>
        <row r="288">
          <cell r="C288">
            <v>22213</v>
          </cell>
          <cell r="D288">
            <v>2519</v>
          </cell>
          <cell r="E288">
            <v>16</v>
          </cell>
          <cell r="F288">
            <v>2535</v>
          </cell>
        </row>
        <row r="289">
          <cell r="C289">
            <v>22214</v>
          </cell>
          <cell r="D289">
            <v>0</v>
          </cell>
          <cell r="E289">
            <v>0</v>
          </cell>
          <cell r="F289">
            <v>0</v>
          </cell>
        </row>
        <row r="290">
          <cell r="C290">
            <v>22215</v>
          </cell>
          <cell r="D290">
            <v>12</v>
          </cell>
          <cell r="E290">
            <v>0</v>
          </cell>
          <cell r="F290">
            <v>12</v>
          </cell>
        </row>
        <row r="291">
          <cell r="C291">
            <v>22216</v>
          </cell>
          <cell r="D291">
            <v>0</v>
          </cell>
          <cell r="E291">
            <v>0</v>
          </cell>
          <cell r="F291">
            <v>0</v>
          </cell>
        </row>
        <row r="292">
          <cell r="C292">
            <v>222</v>
          </cell>
          <cell r="D292">
            <v>38998</v>
          </cell>
          <cell r="E292">
            <v>6896</v>
          </cell>
          <cell r="F292">
            <v>45894</v>
          </cell>
        </row>
        <row r="293">
          <cell r="C293">
            <v>0</v>
          </cell>
        </row>
        <row r="294">
          <cell r="C294">
            <v>22301</v>
          </cell>
          <cell r="D294">
            <v>0</v>
          </cell>
          <cell r="E294">
            <v>0</v>
          </cell>
          <cell r="F294">
            <v>0</v>
          </cell>
        </row>
        <row r="295">
          <cell r="C295">
            <v>22302</v>
          </cell>
          <cell r="D295">
            <v>0</v>
          </cell>
          <cell r="E295">
            <v>0</v>
          </cell>
          <cell r="F295">
            <v>0</v>
          </cell>
        </row>
        <row r="296">
          <cell r="C296">
            <v>22303</v>
          </cell>
          <cell r="D296">
            <v>0</v>
          </cell>
          <cell r="E296">
            <v>0</v>
          </cell>
          <cell r="F296">
            <v>0</v>
          </cell>
        </row>
        <row r="297">
          <cell r="C297">
            <v>22304</v>
          </cell>
          <cell r="D297">
            <v>0</v>
          </cell>
          <cell r="E297">
            <v>0</v>
          </cell>
          <cell r="F297">
            <v>0</v>
          </cell>
        </row>
        <row r="298">
          <cell r="C298">
            <v>22305</v>
          </cell>
          <cell r="D298">
            <v>0</v>
          </cell>
          <cell r="E298">
            <v>0</v>
          </cell>
          <cell r="F298">
            <v>0</v>
          </cell>
        </row>
        <row r="299">
          <cell r="C299">
            <v>22306</v>
          </cell>
          <cell r="D299">
            <v>0</v>
          </cell>
          <cell r="E299">
            <v>0</v>
          </cell>
          <cell r="F299">
            <v>0</v>
          </cell>
        </row>
        <row r="300">
          <cell r="C300">
            <v>22307</v>
          </cell>
          <cell r="D300">
            <v>0</v>
          </cell>
          <cell r="E300">
            <v>0</v>
          </cell>
          <cell r="F300">
            <v>0</v>
          </cell>
        </row>
        <row r="301">
          <cell r="C301">
            <v>22308</v>
          </cell>
          <cell r="D301">
            <v>0</v>
          </cell>
          <cell r="E301">
            <v>0</v>
          </cell>
          <cell r="F301">
            <v>0</v>
          </cell>
        </row>
        <row r="302">
          <cell r="C302">
            <v>22309</v>
          </cell>
          <cell r="D302">
            <v>0</v>
          </cell>
          <cell r="E302">
            <v>0</v>
          </cell>
          <cell r="F302">
            <v>0</v>
          </cell>
        </row>
        <row r="303">
          <cell r="C303">
            <v>22310</v>
          </cell>
          <cell r="D303">
            <v>0</v>
          </cell>
          <cell r="E303">
            <v>0</v>
          </cell>
          <cell r="F303">
            <v>0</v>
          </cell>
        </row>
        <row r="304">
          <cell r="C304">
            <v>22311</v>
          </cell>
          <cell r="D304">
            <v>0</v>
          </cell>
          <cell r="E304">
            <v>0</v>
          </cell>
          <cell r="F304">
            <v>0</v>
          </cell>
        </row>
        <row r="305">
          <cell r="C305">
            <v>22312</v>
          </cell>
          <cell r="D305">
            <v>1</v>
          </cell>
          <cell r="E305">
            <v>0</v>
          </cell>
          <cell r="F305">
            <v>1</v>
          </cell>
        </row>
        <row r="306">
          <cell r="C306">
            <v>22313</v>
          </cell>
          <cell r="D306">
            <v>0</v>
          </cell>
          <cell r="E306">
            <v>0</v>
          </cell>
          <cell r="F306">
            <v>0</v>
          </cell>
        </row>
        <row r="307">
          <cell r="C307">
            <v>22314</v>
          </cell>
          <cell r="D307">
            <v>0</v>
          </cell>
          <cell r="E307">
            <v>0</v>
          </cell>
          <cell r="F307">
            <v>0</v>
          </cell>
        </row>
        <row r="308">
          <cell r="C308">
            <v>22315</v>
          </cell>
          <cell r="D308">
            <v>0</v>
          </cell>
          <cell r="E308">
            <v>0</v>
          </cell>
          <cell r="F308">
            <v>0</v>
          </cell>
        </row>
        <row r="309">
          <cell r="C309">
            <v>22316</v>
          </cell>
          <cell r="D309">
            <v>4</v>
          </cell>
          <cell r="E309">
            <v>0</v>
          </cell>
          <cell r="F309">
            <v>4</v>
          </cell>
        </row>
        <row r="310">
          <cell r="C310">
            <v>223</v>
          </cell>
          <cell r="D310">
            <v>5</v>
          </cell>
          <cell r="E310">
            <v>0</v>
          </cell>
          <cell r="F310">
            <v>5</v>
          </cell>
        </row>
        <row r="311">
          <cell r="C311">
            <v>22</v>
          </cell>
          <cell r="D311">
            <v>112494</v>
          </cell>
          <cell r="E311">
            <v>154620</v>
          </cell>
          <cell r="F311">
            <v>267114</v>
          </cell>
        </row>
        <row r="312">
          <cell r="C312">
            <v>0</v>
          </cell>
        </row>
        <row r="313">
          <cell r="C313">
            <v>0</v>
          </cell>
        </row>
        <row r="314">
          <cell r="C314">
            <v>23101</v>
          </cell>
          <cell r="D314">
            <v>838</v>
          </cell>
          <cell r="E314">
            <v>53424</v>
          </cell>
          <cell r="F314">
            <v>54262</v>
          </cell>
        </row>
        <row r="315">
          <cell r="C315">
            <v>23103</v>
          </cell>
          <cell r="D315">
            <v>566</v>
          </cell>
          <cell r="E315">
            <v>1659</v>
          </cell>
          <cell r="F315">
            <v>2225</v>
          </cell>
        </row>
        <row r="316">
          <cell r="C316">
            <v>231</v>
          </cell>
          <cell r="D316">
            <v>1404</v>
          </cell>
          <cell r="E316">
            <v>55083</v>
          </cell>
          <cell r="F316">
            <v>56487</v>
          </cell>
        </row>
        <row r="317">
          <cell r="C317">
            <v>23</v>
          </cell>
          <cell r="D317">
            <v>1404</v>
          </cell>
          <cell r="E317">
            <v>55083</v>
          </cell>
          <cell r="F317">
            <v>56487</v>
          </cell>
        </row>
        <row r="318">
          <cell r="C318">
            <v>0</v>
          </cell>
        </row>
        <row r="319">
          <cell r="C319">
            <v>0</v>
          </cell>
        </row>
        <row r="320">
          <cell r="C320">
            <v>24101</v>
          </cell>
          <cell r="D320">
            <v>0</v>
          </cell>
          <cell r="E320">
            <v>0</v>
          </cell>
          <cell r="F320">
            <v>0</v>
          </cell>
        </row>
        <row r="321">
          <cell r="C321">
            <v>24102</v>
          </cell>
          <cell r="D321">
            <v>0</v>
          </cell>
          <cell r="E321">
            <v>0</v>
          </cell>
          <cell r="F321">
            <v>0</v>
          </cell>
        </row>
        <row r="322">
          <cell r="C322">
            <v>24103</v>
          </cell>
          <cell r="D322">
            <v>0</v>
          </cell>
          <cell r="E322">
            <v>0</v>
          </cell>
          <cell r="F322">
            <v>0</v>
          </cell>
        </row>
        <row r="323">
          <cell r="C323">
            <v>24104</v>
          </cell>
          <cell r="D323">
            <v>386</v>
          </cell>
          <cell r="E323">
            <v>8193</v>
          </cell>
          <cell r="F323">
            <v>8579</v>
          </cell>
        </row>
        <row r="324">
          <cell r="C324">
            <v>24105</v>
          </cell>
          <cell r="D324">
            <v>18043</v>
          </cell>
          <cell r="E324">
            <v>61473</v>
          </cell>
          <cell r="F324">
            <v>79516</v>
          </cell>
        </row>
        <row r="325">
          <cell r="C325">
            <v>24106</v>
          </cell>
          <cell r="D325">
            <v>0</v>
          </cell>
          <cell r="E325">
            <v>0</v>
          </cell>
          <cell r="F325">
            <v>0</v>
          </cell>
        </row>
        <row r="326">
          <cell r="C326">
            <v>24107</v>
          </cell>
          <cell r="D326">
            <v>0</v>
          </cell>
          <cell r="E326">
            <v>0</v>
          </cell>
          <cell r="F326">
            <v>0</v>
          </cell>
        </row>
        <row r="327">
          <cell r="C327">
            <v>241</v>
          </cell>
          <cell r="D327">
            <v>18429</v>
          </cell>
          <cell r="E327">
            <v>69666</v>
          </cell>
          <cell r="F327">
            <v>88095</v>
          </cell>
        </row>
        <row r="328">
          <cell r="C328">
            <v>0</v>
          </cell>
        </row>
        <row r="329">
          <cell r="C329">
            <v>24201</v>
          </cell>
          <cell r="D329">
            <v>482368</v>
          </cell>
          <cell r="E329">
            <v>0</v>
          </cell>
          <cell r="F329">
            <v>482368</v>
          </cell>
        </row>
        <row r="330">
          <cell r="C330">
            <v>24202</v>
          </cell>
          <cell r="D330">
            <v>1232</v>
          </cell>
          <cell r="E330">
            <v>204</v>
          </cell>
          <cell r="F330">
            <v>1436</v>
          </cell>
        </row>
        <row r="331">
          <cell r="C331">
            <v>24203</v>
          </cell>
          <cell r="D331">
            <v>44586</v>
          </cell>
          <cell r="E331">
            <v>0</v>
          </cell>
          <cell r="F331">
            <v>44586</v>
          </cell>
        </row>
        <row r="332">
          <cell r="C332">
            <v>24205</v>
          </cell>
          <cell r="D332">
            <v>1335</v>
          </cell>
          <cell r="E332">
            <v>4331</v>
          </cell>
          <cell r="F332">
            <v>5666</v>
          </cell>
        </row>
        <row r="333">
          <cell r="C333">
            <v>24206</v>
          </cell>
          <cell r="D333">
            <v>0</v>
          </cell>
          <cell r="E333">
            <v>0</v>
          </cell>
          <cell r="F333">
            <v>0</v>
          </cell>
        </row>
        <row r="334">
          <cell r="C334">
            <v>24207</v>
          </cell>
          <cell r="D334">
            <v>0</v>
          </cell>
          <cell r="E334">
            <v>0</v>
          </cell>
          <cell r="F334">
            <v>0</v>
          </cell>
        </row>
        <row r="335">
          <cell r="C335">
            <v>242</v>
          </cell>
          <cell r="D335">
            <v>529521</v>
          </cell>
          <cell r="E335">
            <v>4535</v>
          </cell>
          <cell r="F335">
            <v>534056</v>
          </cell>
        </row>
        <row r="336">
          <cell r="C336">
            <v>24</v>
          </cell>
          <cell r="D336">
            <v>547950</v>
          </cell>
          <cell r="E336">
            <v>74201</v>
          </cell>
          <cell r="F336">
            <v>622151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25101</v>
          </cell>
          <cell r="D339">
            <v>0</v>
          </cell>
          <cell r="E339">
            <v>0</v>
          </cell>
          <cell r="F339">
            <v>0</v>
          </cell>
        </row>
        <row r="340">
          <cell r="C340">
            <v>25102</v>
          </cell>
          <cell r="D340">
            <v>10592</v>
          </cell>
          <cell r="E340">
            <v>0</v>
          </cell>
          <cell r="F340">
            <v>10592</v>
          </cell>
        </row>
        <row r="341">
          <cell r="C341">
            <v>25103</v>
          </cell>
          <cell r="D341">
            <v>2068179</v>
          </cell>
          <cell r="E341">
            <v>0</v>
          </cell>
          <cell r="F341">
            <v>2068179</v>
          </cell>
        </row>
        <row r="342">
          <cell r="C342">
            <v>251</v>
          </cell>
          <cell r="D342">
            <v>2078771</v>
          </cell>
          <cell r="E342">
            <v>0</v>
          </cell>
          <cell r="F342">
            <v>2078771</v>
          </cell>
        </row>
        <row r="343">
          <cell r="C343">
            <v>0</v>
          </cell>
        </row>
        <row r="344">
          <cell r="C344">
            <v>25201</v>
          </cell>
          <cell r="D344">
            <v>2311395</v>
          </cell>
          <cell r="E344">
            <v>0</v>
          </cell>
          <cell r="F344">
            <v>2311395</v>
          </cell>
        </row>
        <row r="345">
          <cell r="C345">
            <v>25</v>
          </cell>
          <cell r="D345">
            <v>4390166</v>
          </cell>
          <cell r="E345">
            <v>0</v>
          </cell>
          <cell r="F345">
            <v>4390166</v>
          </cell>
        </row>
        <row r="346">
          <cell r="C346">
            <v>0</v>
          </cell>
        </row>
        <row r="347">
          <cell r="C347">
            <v>0</v>
          </cell>
        </row>
        <row r="348">
          <cell r="C348">
            <v>26101</v>
          </cell>
          <cell r="D348">
            <v>288121</v>
          </cell>
          <cell r="E348">
            <v>0</v>
          </cell>
          <cell r="F348">
            <v>288121</v>
          </cell>
        </row>
        <row r="349">
          <cell r="C349">
            <v>26102</v>
          </cell>
          <cell r="D349">
            <v>0</v>
          </cell>
          <cell r="E349">
            <v>0</v>
          </cell>
          <cell r="F349">
            <v>0</v>
          </cell>
        </row>
        <row r="350">
          <cell r="C350">
            <v>26103</v>
          </cell>
          <cell r="D350">
            <v>55456</v>
          </cell>
          <cell r="E350">
            <v>0</v>
          </cell>
          <cell r="F350">
            <v>55456</v>
          </cell>
        </row>
        <row r="351">
          <cell r="C351">
            <v>26104</v>
          </cell>
          <cell r="D351">
            <v>0</v>
          </cell>
          <cell r="E351">
            <v>0</v>
          </cell>
          <cell r="F351">
            <v>0</v>
          </cell>
        </row>
        <row r="352">
          <cell r="C352">
            <v>26105</v>
          </cell>
          <cell r="D352">
            <v>607</v>
          </cell>
          <cell r="E352">
            <v>61</v>
          </cell>
          <cell r="F352">
            <v>668</v>
          </cell>
        </row>
        <row r="353">
          <cell r="C353">
            <v>26106</v>
          </cell>
          <cell r="D353">
            <v>0</v>
          </cell>
          <cell r="E353">
            <v>0</v>
          </cell>
          <cell r="F353">
            <v>0</v>
          </cell>
        </row>
        <row r="354">
          <cell r="C354">
            <v>26107</v>
          </cell>
          <cell r="D354">
            <v>0</v>
          </cell>
          <cell r="E354">
            <v>0</v>
          </cell>
          <cell r="F354">
            <v>0</v>
          </cell>
        </row>
        <row r="355">
          <cell r="C355">
            <v>26108</v>
          </cell>
          <cell r="D355">
            <v>0</v>
          </cell>
          <cell r="E355">
            <v>0</v>
          </cell>
          <cell r="F355">
            <v>0</v>
          </cell>
        </row>
        <row r="356">
          <cell r="C356">
            <v>26109</v>
          </cell>
          <cell r="D356">
            <v>0</v>
          </cell>
          <cell r="E356">
            <v>0</v>
          </cell>
          <cell r="F356">
            <v>0</v>
          </cell>
        </row>
        <row r="357">
          <cell r="C357">
            <v>261</v>
          </cell>
          <cell r="D357">
            <v>344184</v>
          </cell>
          <cell r="E357">
            <v>61</v>
          </cell>
          <cell r="F357">
            <v>344245</v>
          </cell>
        </row>
        <row r="358">
          <cell r="C358">
            <v>0</v>
          </cell>
        </row>
        <row r="359">
          <cell r="C359">
            <v>26214</v>
          </cell>
          <cell r="D359">
            <v>0</v>
          </cell>
          <cell r="E359">
            <v>0</v>
          </cell>
          <cell r="F359">
            <v>0</v>
          </cell>
        </row>
        <row r="360">
          <cell r="C360">
            <v>26</v>
          </cell>
          <cell r="D360">
            <v>344184</v>
          </cell>
          <cell r="E360">
            <v>61</v>
          </cell>
          <cell r="F360">
            <v>344245</v>
          </cell>
        </row>
        <row r="361">
          <cell r="C361">
            <v>0</v>
          </cell>
        </row>
        <row r="362">
          <cell r="C362">
            <v>0</v>
          </cell>
        </row>
        <row r="363">
          <cell r="C363">
            <v>27101</v>
          </cell>
          <cell r="D363">
            <v>0</v>
          </cell>
          <cell r="E363">
            <v>0</v>
          </cell>
          <cell r="F363">
            <v>0</v>
          </cell>
        </row>
        <row r="364">
          <cell r="C364">
            <v>27102</v>
          </cell>
          <cell r="D364">
            <v>0</v>
          </cell>
          <cell r="E364">
            <v>0</v>
          </cell>
          <cell r="F364">
            <v>0</v>
          </cell>
        </row>
        <row r="365">
          <cell r="C365">
            <v>271</v>
          </cell>
          <cell r="D365">
            <v>0</v>
          </cell>
          <cell r="E365">
            <v>0</v>
          </cell>
          <cell r="F365">
            <v>0</v>
          </cell>
        </row>
        <row r="366">
          <cell r="C366">
            <v>27</v>
          </cell>
          <cell r="D366">
            <v>0</v>
          </cell>
          <cell r="E366">
            <v>0</v>
          </cell>
          <cell r="F366">
            <v>0</v>
          </cell>
        </row>
        <row r="367">
          <cell r="C367">
            <v>0</v>
          </cell>
        </row>
        <row r="368">
          <cell r="C368">
            <v>0</v>
          </cell>
        </row>
        <row r="369">
          <cell r="C369">
            <v>28101</v>
          </cell>
          <cell r="D369">
            <v>0</v>
          </cell>
          <cell r="E369">
            <v>0</v>
          </cell>
          <cell r="F369">
            <v>0</v>
          </cell>
        </row>
        <row r="370">
          <cell r="C370">
            <v>28102</v>
          </cell>
          <cell r="D370">
            <v>0</v>
          </cell>
          <cell r="E370">
            <v>0</v>
          </cell>
          <cell r="F370">
            <v>0</v>
          </cell>
        </row>
        <row r="371">
          <cell r="C371">
            <v>28103</v>
          </cell>
          <cell r="D371">
            <v>0</v>
          </cell>
          <cell r="E371">
            <v>0</v>
          </cell>
          <cell r="F371">
            <v>0</v>
          </cell>
        </row>
        <row r="372">
          <cell r="C372">
            <v>28104</v>
          </cell>
          <cell r="D372">
            <v>0</v>
          </cell>
          <cell r="E372">
            <v>0</v>
          </cell>
          <cell r="F372">
            <v>0</v>
          </cell>
        </row>
        <row r="373">
          <cell r="C373">
            <v>28105</v>
          </cell>
          <cell r="D373">
            <v>0</v>
          </cell>
          <cell r="E373">
            <v>0</v>
          </cell>
          <cell r="F373">
            <v>0</v>
          </cell>
        </row>
        <row r="374">
          <cell r="C374">
            <v>28106</v>
          </cell>
          <cell r="D374">
            <v>0</v>
          </cell>
          <cell r="E374">
            <v>0</v>
          </cell>
          <cell r="F374">
            <v>0</v>
          </cell>
        </row>
        <row r="375">
          <cell r="C375">
            <v>28107</v>
          </cell>
          <cell r="D375">
            <v>2</v>
          </cell>
          <cell r="E375">
            <v>0</v>
          </cell>
          <cell r="F375">
            <v>2</v>
          </cell>
        </row>
        <row r="376">
          <cell r="C376">
            <v>28108</v>
          </cell>
          <cell r="D376">
            <v>1</v>
          </cell>
          <cell r="E376">
            <v>0</v>
          </cell>
          <cell r="F376">
            <v>1</v>
          </cell>
        </row>
        <row r="377">
          <cell r="C377">
            <v>28109</v>
          </cell>
          <cell r="D377">
            <v>0</v>
          </cell>
          <cell r="E377">
            <v>0</v>
          </cell>
          <cell r="F377">
            <v>0</v>
          </cell>
        </row>
        <row r="378">
          <cell r="C378">
            <v>28110</v>
          </cell>
          <cell r="D378">
            <v>89</v>
          </cell>
          <cell r="E378">
            <v>0</v>
          </cell>
          <cell r="F378">
            <v>89</v>
          </cell>
        </row>
        <row r="379">
          <cell r="C379">
            <v>28111</v>
          </cell>
          <cell r="D379">
            <v>67</v>
          </cell>
          <cell r="E379">
            <v>133</v>
          </cell>
          <cell r="F379">
            <v>200</v>
          </cell>
        </row>
        <row r="380">
          <cell r="C380">
            <v>28112</v>
          </cell>
          <cell r="D380">
            <v>0</v>
          </cell>
          <cell r="E380">
            <v>0</v>
          </cell>
          <cell r="F380">
            <v>0</v>
          </cell>
        </row>
        <row r="381">
          <cell r="C381">
            <v>281</v>
          </cell>
          <cell r="D381">
            <v>158</v>
          </cell>
          <cell r="E381">
            <v>133</v>
          </cell>
          <cell r="F381">
            <v>291</v>
          </cell>
        </row>
        <row r="382">
          <cell r="C382">
            <v>28</v>
          </cell>
          <cell r="D382">
            <v>158</v>
          </cell>
          <cell r="E382">
            <v>133</v>
          </cell>
          <cell r="F382">
            <v>291</v>
          </cell>
        </row>
        <row r="383">
          <cell r="C383">
            <v>0</v>
          </cell>
        </row>
        <row r="384">
          <cell r="C384">
            <v>0</v>
          </cell>
        </row>
        <row r="385">
          <cell r="C385">
            <v>29101</v>
          </cell>
          <cell r="D385">
            <v>11234573</v>
          </cell>
          <cell r="E385">
            <v>0</v>
          </cell>
          <cell r="F385">
            <v>11234573</v>
          </cell>
        </row>
        <row r="386">
          <cell r="C386">
            <v>29102</v>
          </cell>
          <cell r="D386">
            <v>407306</v>
          </cell>
          <cell r="E386">
            <v>0</v>
          </cell>
          <cell r="F386">
            <v>407306</v>
          </cell>
        </row>
        <row r="387">
          <cell r="C387">
            <v>29103</v>
          </cell>
          <cell r="D387">
            <v>847414</v>
          </cell>
          <cell r="E387">
            <v>0</v>
          </cell>
          <cell r="F387">
            <v>847414</v>
          </cell>
        </row>
        <row r="388">
          <cell r="C388">
            <v>291</v>
          </cell>
          <cell r="D388">
            <v>12489293</v>
          </cell>
          <cell r="E388">
            <v>0</v>
          </cell>
          <cell r="F388">
            <v>12489293</v>
          </cell>
        </row>
        <row r="389">
          <cell r="C389">
            <v>0</v>
          </cell>
        </row>
        <row r="390">
          <cell r="C390">
            <v>29201</v>
          </cell>
          <cell r="D390">
            <v>0</v>
          </cell>
          <cell r="E390">
            <v>36475</v>
          </cell>
          <cell r="F390">
            <v>36475</v>
          </cell>
        </row>
        <row r="391">
          <cell r="C391">
            <v>29202</v>
          </cell>
          <cell r="D391">
            <v>5851</v>
          </cell>
          <cell r="E391">
            <v>25</v>
          </cell>
          <cell r="F391">
            <v>5876</v>
          </cell>
        </row>
        <row r="392">
          <cell r="C392">
            <v>29203</v>
          </cell>
          <cell r="D392">
            <v>2396</v>
          </cell>
          <cell r="E392">
            <v>17592</v>
          </cell>
          <cell r="F392">
            <v>19988</v>
          </cell>
        </row>
        <row r="393">
          <cell r="C393">
            <v>29204</v>
          </cell>
          <cell r="D393">
            <v>0</v>
          </cell>
          <cell r="E393">
            <v>1288</v>
          </cell>
          <cell r="F393">
            <v>1288</v>
          </cell>
        </row>
        <row r="394">
          <cell r="C394">
            <v>29205</v>
          </cell>
          <cell r="D394">
            <v>2992</v>
          </cell>
          <cell r="E394">
            <v>23132</v>
          </cell>
          <cell r="F394">
            <v>26124</v>
          </cell>
        </row>
        <row r="395">
          <cell r="C395">
            <v>292</v>
          </cell>
          <cell r="D395">
            <v>11239</v>
          </cell>
          <cell r="E395">
            <v>78512</v>
          </cell>
          <cell r="F395">
            <v>89751</v>
          </cell>
        </row>
        <row r="396">
          <cell r="C396">
            <v>0</v>
          </cell>
        </row>
        <row r="397">
          <cell r="C397">
            <v>29301</v>
          </cell>
          <cell r="D397">
            <v>15586</v>
          </cell>
          <cell r="E397">
            <v>7715</v>
          </cell>
          <cell r="F397">
            <v>23301</v>
          </cell>
        </row>
        <row r="398">
          <cell r="C398">
            <v>29302</v>
          </cell>
          <cell r="D398">
            <v>1193</v>
          </cell>
          <cell r="E398">
            <v>0</v>
          </cell>
          <cell r="F398">
            <v>1193</v>
          </cell>
        </row>
        <row r="399">
          <cell r="C399">
            <v>29303</v>
          </cell>
          <cell r="D399">
            <v>7</v>
          </cell>
          <cell r="E399">
            <v>0</v>
          </cell>
          <cell r="F399">
            <v>7</v>
          </cell>
        </row>
        <row r="400">
          <cell r="C400">
            <v>29304</v>
          </cell>
          <cell r="D400">
            <v>3633</v>
          </cell>
          <cell r="E400">
            <v>0</v>
          </cell>
          <cell r="F400">
            <v>3633</v>
          </cell>
        </row>
        <row r="401">
          <cell r="C401">
            <v>29306</v>
          </cell>
          <cell r="D401">
            <v>22806</v>
          </cell>
          <cell r="E401">
            <v>0</v>
          </cell>
          <cell r="F401">
            <v>22806</v>
          </cell>
        </row>
        <row r="402">
          <cell r="C402">
            <v>29307</v>
          </cell>
          <cell r="D402">
            <v>7445</v>
          </cell>
          <cell r="E402">
            <v>0</v>
          </cell>
          <cell r="F402">
            <v>7445</v>
          </cell>
        </row>
        <row r="403">
          <cell r="C403">
            <v>29308</v>
          </cell>
          <cell r="D403">
            <v>868</v>
          </cell>
          <cell r="E403">
            <v>0</v>
          </cell>
          <cell r="F403">
            <v>868</v>
          </cell>
        </row>
        <row r="404">
          <cell r="C404">
            <v>29309</v>
          </cell>
          <cell r="D404">
            <v>5952</v>
          </cell>
          <cell r="E404">
            <v>0</v>
          </cell>
          <cell r="F404">
            <v>5952</v>
          </cell>
        </row>
        <row r="405">
          <cell r="C405">
            <v>29310</v>
          </cell>
          <cell r="D405">
            <v>625</v>
          </cell>
          <cell r="E405">
            <v>0</v>
          </cell>
          <cell r="F405">
            <v>625</v>
          </cell>
        </row>
        <row r="406">
          <cell r="C406">
            <v>29311</v>
          </cell>
          <cell r="D406">
            <v>0</v>
          </cell>
          <cell r="E406">
            <v>0</v>
          </cell>
          <cell r="F406">
            <v>0</v>
          </cell>
        </row>
        <row r="407">
          <cell r="C407">
            <v>29312</v>
          </cell>
          <cell r="D407">
            <v>0</v>
          </cell>
          <cell r="E407">
            <v>0</v>
          </cell>
          <cell r="F407">
            <v>0</v>
          </cell>
        </row>
        <row r="408">
          <cell r="C408">
            <v>29313</v>
          </cell>
          <cell r="D408">
            <v>5754</v>
          </cell>
          <cell r="E408">
            <v>2</v>
          </cell>
          <cell r="F408">
            <v>5756</v>
          </cell>
        </row>
        <row r="409">
          <cell r="C409">
            <v>29314</v>
          </cell>
          <cell r="D409">
            <v>3119</v>
          </cell>
          <cell r="E409">
            <v>0</v>
          </cell>
          <cell r="F409">
            <v>3119</v>
          </cell>
        </row>
        <row r="410">
          <cell r="C410">
            <v>29315</v>
          </cell>
          <cell r="D410">
            <v>3424</v>
          </cell>
          <cell r="E410">
            <v>0</v>
          </cell>
          <cell r="F410">
            <v>3424</v>
          </cell>
        </row>
        <row r="411">
          <cell r="C411">
            <v>29316</v>
          </cell>
          <cell r="D411">
            <v>4417</v>
          </cell>
          <cell r="E411">
            <v>0</v>
          </cell>
          <cell r="F411">
            <v>4417</v>
          </cell>
        </row>
        <row r="412">
          <cell r="C412">
            <v>29317</v>
          </cell>
          <cell r="D412">
            <v>1544</v>
          </cell>
          <cell r="E412">
            <v>0</v>
          </cell>
          <cell r="F412">
            <v>1544</v>
          </cell>
        </row>
        <row r="413">
          <cell r="C413">
            <v>29318</v>
          </cell>
          <cell r="D413">
            <v>13335</v>
          </cell>
          <cell r="E413">
            <v>0</v>
          </cell>
          <cell r="F413">
            <v>13335</v>
          </cell>
        </row>
        <row r="414">
          <cell r="C414">
            <v>29319</v>
          </cell>
          <cell r="D414">
            <v>0</v>
          </cell>
          <cell r="E414">
            <v>0</v>
          </cell>
          <cell r="F414">
            <v>0</v>
          </cell>
        </row>
        <row r="415">
          <cell r="C415">
            <v>29320</v>
          </cell>
          <cell r="D415">
            <v>17484</v>
          </cell>
          <cell r="E415">
            <v>0</v>
          </cell>
          <cell r="F415">
            <v>17484</v>
          </cell>
        </row>
        <row r="416">
          <cell r="C416">
            <v>29321</v>
          </cell>
          <cell r="D416">
            <v>1048</v>
          </cell>
          <cell r="E416">
            <v>0</v>
          </cell>
          <cell r="F416">
            <v>1048</v>
          </cell>
        </row>
        <row r="417">
          <cell r="C417">
            <v>29322</v>
          </cell>
          <cell r="D417">
            <v>6301</v>
          </cell>
          <cell r="E417">
            <v>960</v>
          </cell>
          <cell r="F417">
            <v>7261</v>
          </cell>
        </row>
        <row r="418">
          <cell r="C418">
            <v>29323</v>
          </cell>
          <cell r="D418">
            <v>0</v>
          </cell>
          <cell r="E418">
            <v>0</v>
          </cell>
          <cell r="F418">
            <v>0</v>
          </cell>
        </row>
        <row r="419">
          <cell r="C419">
            <v>29324</v>
          </cell>
          <cell r="D419">
            <v>0</v>
          </cell>
          <cell r="E419">
            <v>0</v>
          </cell>
          <cell r="F419">
            <v>0</v>
          </cell>
        </row>
        <row r="420">
          <cell r="C420">
            <v>29325</v>
          </cell>
          <cell r="D420">
            <v>2190</v>
          </cell>
          <cell r="E420">
            <v>577</v>
          </cell>
          <cell r="F420">
            <v>2767</v>
          </cell>
        </row>
        <row r="421">
          <cell r="C421">
            <v>29326</v>
          </cell>
          <cell r="D421">
            <v>12</v>
          </cell>
          <cell r="E421">
            <v>0</v>
          </cell>
          <cell r="F421">
            <v>12</v>
          </cell>
        </row>
        <row r="422">
          <cell r="C422">
            <v>29327</v>
          </cell>
          <cell r="D422">
            <v>20</v>
          </cell>
          <cell r="E422">
            <v>0</v>
          </cell>
          <cell r="F422">
            <v>20</v>
          </cell>
        </row>
        <row r="423">
          <cell r="C423">
            <v>29328</v>
          </cell>
          <cell r="D423">
            <v>11852</v>
          </cell>
          <cell r="E423">
            <v>0</v>
          </cell>
          <cell r="F423">
            <v>11852</v>
          </cell>
        </row>
        <row r="424">
          <cell r="C424">
            <v>29329</v>
          </cell>
          <cell r="D424">
            <v>3527</v>
          </cell>
          <cell r="E424">
            <v>655</v>
          </cell>
          <cell r="F424">
            <v>4182</v>
          </cell>
        </row>
        <row r="425">
          <cell r="C425">
            <v>293</v>
          </cell>
          <cell r="D425">
            <v>124697</v>
          </cell>
          <cell r="E425">
            <v>9909</v>
          </cell>
          <cell r="F425">
            <v>134606</v>
          </cell>
        </row>
        <row r="426">
          <cell r="C426">
            <v>0</v>
          </cell>
        </row>
        <row r="427">
          <cell r="C427">
            <v>29401</v>
          </cell>
          <cell r="D427">
            <v>100</v>
          </cell>
          <cell r="E427">
            <v>0</v>
          </cell>
          <cell r="F427">
            <v>100</v>
          </cell>
        </row>
        <row r="428">
          <cell r="C428">
            <v>29417</v>
          </cell>
          <cell r="D428">
            <v>74</v>
          </cell>
          <cell r="E428">
            <v>0</v>
          </cell>
          <cell r="F428">
            <v>74</v>
          </cell>
        </row>
        <row r="429">
          <cell r="C429">
            <v>29402</v>
          </cell>
          <cell r="D429">
            <v>0</v>
          </cell>
          <cell r="E429">
            <v>0</v>
          </cell>
          <cell r="F429">
            <v>0</v>
          </cell>
        </row>
        <row r="430">
          <cell r="C430">
            <v>29403</v>
          </cell>
          <cell r="D430">
            <v>1003</v>
          </cell>
          <cell r="E430">
            <v>0</v>
          </cell>
          <cell r="F430">
            <v>1003</v>
          </cell>
        </row>
        <row r="431">
          <cell r="C431">
            <v>29404</v>
          </cell>
          <cell r="D431">
            <v>47760</v>
          </cell>
          <cell r="E431">
            <v>0</v>
          </cell>
          <cell r="F431">
            <v>47760</v>
          </cell>
        </row>
        <row r="432">
          <cell r="C432">
            <v>29405</v>
          </cell>
          <cell r="D432">
            <v>0</v>
          </cell>
          <cell r="E432">
            <v>0</v>
          </cell>
          <cell r="F432">
            <v>0</v>
          </cell>
        </row>
        <row r="433">
          <cell r="C433">
            <v>29406</v>
          </cell>
          <cell r="D433">
            <v>47257</v>
          </cell>
          <cell r="E433">
            <v>0</v>
          </cell>
          <cell r="F433">
            <v>47257</v>
          </cell>
        </row>
        <row r="434">
          <cell r="C434">
            <v>29407</v>
          </cell>
          <cell r="D434">
            <v>0</v>
          </cell>
          <cell r="E434">
            <v>0</v>
          </cell>
          <cell r="F434">
            <v>0</v>
          </cell>
        </row>
        <row r="435">
          <cell r="C435">
            <v>29408</v>
          </cell>
          <cell r="D435">
            <v>830</v>
          </cell>
          <cell r="E435">
            <v>0</v>
          </cell>
          <cell r="F435">
            <v>830</v>
          </cell>
        </row>
        <row r="436">
          <cell r="C436">
            <v>29409</v>
          </cell>
          <cell r="D436">
            <v>0</v>
          </cell>
          <cell r="E436">
            <v>0</v>
          </cell>
          <cell r="F436">
            <v>0</v>
          </cell>
        </row>
        <row r="437">
          <cell r="C437">
            <v>29410</v>
          </cell>
          <cell r="D437">
            <v>0</v>
          </cell>
          <cell r="E437">
            <v>0</v>
          </cell>
          <cell r="F437">
            <v>0</v>
          </cell>
        </row>
        <row r="438">
          <cell r="C438">
            <v>29411</v>
          </cell>
          <cell r="D438">
            <v>217170</v>
          </cell>
          <cell r="E438">
            <v>0</v>
          </cell>
          <cell r="F438">
            <v>217170</v>
          </cell>
        </row>
        <row r="439">
          <cell r="C439">
            <v>29412</v>
          </cell>
          <cell r="D439">
            <v>0</v>
          </cell>
          <cell r="E439">
            <v>0</v>
          </cell>
          <cell r="F439">
            <v>0</v>
          </cell>
        </row>
        <row r="440">
          <cell r="C440">
            <v>29413</v>
          </cell>
          <cell r="D440">
            <v>0</v>
          </cell>
          <cell r="E440">
            <v>0</v>
          </cell>
          <cell r="F440">
            <v>0</v>
          </cell>
        </row>
        <row r="441">
          <cell r="C441">
            <v>29414</v>
          </cell>
          <cell r="D441">
            <v>0</v>
          </cell>
          <cell r="E441">
            <v>0</v>
          </cell>
          <cell r="F441">
            <v>0</v>
          </cell>
        </row>
        <row r="442">
          <cell r="C442">
            <v>29415</v>
          </cell>
          <cell r="D442">
            <v>160</v>
          </cell>
          <cell r="E442">
            <v>0</v>
          </cell>
          <cell r="F442">
            <v>160</v>
          </cell>
        </row>
        <row r="443">
          <cell r="C443">
            <v>29416</v>
          </cell>
          <cell r="D443">
            <v>67539</v>
          </cell>
          <cell r="E443">
            <v>0</v>
          </cell>
          <cell r="F443">
            <v>67539</v>
          </cell>
        </row>
        <row r="444">
          <cell r="C444">
            <v>29418</v>
          </cell>
          <cell r="D444">
            <v>0</v>
          </cell>
          <cell r="E444">
            <v>0</v>
          </cell>
          <cell r="F444">
            <v>0</v>
          </cell>
        </row>
        <row r="445">
          <cell r="C445">
            <v>29419</v>
          </cell>
          <cell r="D445">
            <v>0</v>
          </cell>
          <cell r="E445">
            <v>0</v>
          </cell>
          <cell r="F445">
            <v>0</v>
          </cell>
        </row>
        <row r="446">
          <cell r="C446">
            <v>29420</v>
          </cell>
          <cell r="D446">
            <v>0</v>
          </cell>
          <cell r="E446">
            <v>0</v>
          </cell>
          <cell r="F446">
            <v>0</v>
          </cell>
        </row>
        <row r="447">
          <cell r="C447">
            <v>29421</v>
          </cell>
          <cell r="D447">
            <v>0</v>
          </cell>
          <cell r="E447">
            <v>0</v>
          </cell>
          <cell r="F447">
            <v>0</v>
          </cell>
        </row>
        <row r="448">
          <cell r="C448">
            <v>29422</v>
          </cell>
          <cell r="D448">
            <v>0</v>
          </cell>
          <cell r="E448">
            <v>0</v>
          </cell>
          <cell r="F448">
            <v>0</v>
          </cell>
        </row>
        <row r="449">
          <cell r="C449">
            <v>29423</v>
          </cell>
          <cell r="D449">
            <v>115987</v>
          </cell>
          <cell r="E449">
            <v>35414</v>
          </cell>
          <cell r="F449">
            <v>151401</v>
          </cell>
        </row>
        <row r="450">
          <cell r="C450">
            <v>29425</v>
          </cell>
          <cell r="D450">
            <v>0</v>
          </cell>
          <cell r="E450">
            <v>0</v>
          </cell>
          <cell r="F450">
            <v>0</v>
          </cell>
        </row>
        <row r="451">
          <cell r="C451">
            <v>294</v>
          </cell>
          <cell r="D451">
            <v>497806</v>
          </cell>
          <cell r="E451">
            <v>35414</v>
          </cell>
          <cell r="F451">
            <v>533220</v>
          </cell>
        </row>
        <row r="452">
          <cell r="C452">
            <v>29</v>
          </cell>
          <cell r="D452">
            <v>13123035</v>
          </cell>
          <cell r="E452">
            <v>123835</v>
          </cell>
          <cell r="F452">
            <v>13246870</v>
          </cell>
        </row>
        <row r="453">
          <cell r="C453">
            <v>2</v>
          </cell>
          <cell r="D453">
            <v>18585214</v>
          </cell>
          <cell r="E453">
            <v>474445</v>
          </cell>
          <cell r="F453">
            <v>19059659</v>
          </cell>
        </row>
        <row r="454">
          <cell r="C454">
            <v>0</v>
          </cell>
        </row>
        <row r="455">
          <cell r="C455">
            <v>35001</v>
          </cell>
          <cell r="D455">
            <v>0</v>
          </cell>
          <cell r="E455">
            <v>0</v>
          </cell>
          <cell r="F455">
            <v>0</v>
          </cell>
        </row>
        <row r="456">
          <cell r="C456">
            <v>33001</v>
          </cell>
          <cell r="D456">
            <v>0</v>
          </cell>
          <cell r="E456">
            <v>0</v>
          </cell>
          <cell r="F456">
            <v>0</v>
          </cell>
        </row>
        <row r="457">
          <cell r="C457">
            <v>33002</v>
          </cell>
          <cell r="D457">
            <v>0</v>
          </cell>
          <cell r="E457">
            <v>0</v>
          </cell>
          <cell r="F457">
            <v>134993</v>
          </cell>
        </row>
      </sheetData>
      <sheetData sheetId="5" refreshError="1">
        <row r="19">
          <cell r="C19">
            <v>11101</v>
          </cell>
          <cell r="D19">
            <v>0</v>
          </cell>
          <cell r="E19">
            <v>0</v>
          </cell>
          <cell r="F19">
            <v>0</v>
          </cell>
        </row>
        <row r="20">
          <cell r="C20">
            <v>11102</v>
          </cell>
          <cell r="D20">
            <v>15271</v>
          </cell>
          <cell r="E20">
            <v>0</v>
          </cell>
          <cell r="F20">
            <v>15271</v>
          </cell>
        </row>
        <row r="21">
          <cell r="C21">
            <v>11103</v>
          </cell>
          <cell r="D21">
            <v>0</v>
          </cell>
          <cell r="E21">
            <v>0</v>
          </cell>
          <cell r="F21">
            <v>0</v>
          </cell>
        </row>
        <row r="22">
          <cell r="C22">
            <v>11104</v>
          </cell>
          <cell r="D22">
            <v>0</v>
          </cell>
          <cell r="E22">
            <v>0</v>
          </cell>
          <cell r="F22">
            <v>0</v>
          </cell>
        </row>
        <row r="23">
          <cell r="C23">
            <v>11105</v>
          </cell>
          <cell r="D23">
            <v>8064</v>
          </cell>
          <cell r="E23">
            <v>0</v>
          </cell>
          <cell r="F23">
            <v>8064</v>
          </cell>
        </row>
        <row r="24">
          <cell r="C24">
            <v>11106</v>
          </cell>
          <cell r="D24">
            <v>29060</v>
          </cell>
          <cell r="E24">
            <v>17167</v>
          </cell>
          <cell r="F24">
            <v>46227</v>
          </cell>
        </row>
        <row r="25">
          <cell r="C25">
            <v>11107</v>
          </cell>
          <cell r="D25">
            <v>0</v>
          </cell>
          <cell r="E25">
            <v>0</v>
          </cell>
          <cell r="F25">
            <v>0</v>
          </cell>
        </row>
        <row r="26">
          <cell r="C26">
            <v>11108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11109</v>
          </cell>
          <cell r="D27">
            <v>398</v>
          </cell>
          <cell r="E27">
            <v>0</v>
          </cell>
          <cell r="F27">
            <v>398</v>
          </cell>
        </row>
        <row r="28">
          <cell r="C28">
            <v>11110</v>
          </cell>
          <cell r="D28">
            <v>23616</v>
          </cell>
          <cell r="E28">
            <v>0</v>
          </cell>
          <cell r="F28">
            <v>23616</v>
          </cell>
        </row>
        <row r="29">
          <cell r="C29">
            <v>11111</v>
          </cell>
          <cell r="D29">
            <v>13245</v>
          </cell>
          <cell r="E29">
            <v>47168</v>
          </cell>
          <cell r="F29">
            <v>60413</v>
          </cell>
        </row>
        <row r="30">
          <cell r="C30">
            <v>11112</v>
          </cell>
          <cell r="D30">
            <v>426806</v>
          </cell>
          <cell r="E30">
            <v>618703</v>
          </cell>
          <cell r="F30">
            <v>1045509</v>
          </cell>
        </row>
        <row r="31">
          <cell r="C31">
            <v>11113</v>
          </cell>
          <cell r="D31">
            <v>0</v>
          </cell>
          <cell r="E31">
            <v>320</v>
          </cell>
          <cell r="F31">
            <v>320</v>
          </cell>
        </row>
        <row r="32">
          <cell r="C32">
            <v>11114</v>
          </cell>
          <cell r="D32">
            <v>951</v>
          </cell>
          <cell r="E32">
            <v>0</v>
          </cell>
          <cell r="F32">
            <v>951</v>
          </cell>
        </row>
        <row r="33">
          <cell r="C33">
            <v>11115</v>
          </cell>
          <cell r="D33">
            <v>2496</v>
          </cell>
          <cell r="E33">
            <v>11440</v>
          </cell>
          <cell r="F33">
            <v>13936</v>
          </cell>
        </row>
        <row r="34">
          <cell r="C34">
            <v>11116</v>
          </cell>
          <cell r="D34">
            <v>33042</v>
          </cell>
          <cell r="E34">
            <v>0</v>
          </cell>
          <cell r="F34">
            <v>33042</v>
          </cell>
        </row>
        <row r="35">
          <cell r="C35">
            <v>11117</v>
          </cell>
          <cell r="D35">
            <v>0</v>
          </cell>
          <cell r="E35">
            <v>399</v>
          </cell>
          <cell r="F35">
            <v>399</v>
          </cell>
        </row>
        <row r="36">
          <cell r="C36">
            <v>11118</v>
          </cell>
          <cell r="D36">
            <v>105507</v>
          </cell>
          <cell r="E36">
            <v>55191</v>
          </cell>
          <cell r="F36">
            <v>160698</v>
          </cell>
        </row>
        <row r="37">
          <cell r="C37">
            <v>11119</v>
          </cell>
          <cell r="D37">
            <v>147</v>
          </cell>
          <cell r="E37">
            <v>1635</v>
          </cell>
          <cell r="F37">
            <v>1782</v>
          </cell>
        </row>
        <row r="38">
          <cell r="C38">
            <v>111</v>
          </cell>
          <cell r="D38">
            <v>658603</v>
          </cell>
          <cell r="E38">
            <v>752023</v>
          </cell>
          <cell r="F38">
            <v>1410626</v>
          </cell>
        </row>
        <row r="39">
          <cell r="C39">
            <v>0</v>
          </cell>
        </row>
        <row r="40">
          <cell r="C40">
            <v>11201</v>
          </cell>
          <cell r="D40">
            <v>0</v>
          </cell>
          <cell r="E40">
            <v>0</v>
          </cell>
          <cell r="F40">
            <v>0</v>
          </cell>
        </row>
        <row r="41">
          <cell r="C41">
            <v>11202</v>
          </cell>
          <cell r="D41">
            <v>0</v>
          </cell>
          <cell r="E41">
            <v>0</v>
          </cell>
          <cell r="F41">
            <v>0</v>
          </cell>
        </row>
        <row r="42">
          <cell r="C42">
            <v>11203</v>
          </cell>
          <cell r="D42">
            <v>0</v>
          </cell>
          <cell r="E42">
            <v>0</v>
          </cell>
          <cell r="F42">
            <v>0</v>
          </cell>
        </row>
        <row r="43">
          <cell r="C43">
            <v>11204</v>
          </cell>
          <cell r="D43">
            <v>0</v>
          </cell>
          <cell r="E43">
            <v>0</v>
          </cell>
          <cell r="F43">
            <v>0</v>
          </cell>
        </row>
        <row r="44">
          <cell r="C44">
            <v>11205</v>
          </cell>
          <cell r="D44">
            <v>0</v>
          </cell>
          <cell r="E44">
            <v>0</v>
          </cell>
          <cell r="F44">
            <v>0</v>
          </cell>
        </row>
        <row r="45">
          <cell r="C45">
            <v>11206</v>
          </cell>
          <cell r="D45">
            <v>0</v>
          </cell>
          <cell r="E45">
            <v>0</v>
          </cell>
          <cell r="F45">
            <v>0</v>
          </cell>
        </row>
        <row r="46">
          <cell r="C46">
            <v>11207</v>
          </cell>
          <cell r="D46">
            <v>0</v>
          </cell>
          <cell r="E46">
            <v>0</v>
          </cell>
          <cell r="F46">
            <v>0</v>
          </cell>
        </row>
        <row r="47">
          <cell r="C47">
            <v>11208</v>
          </cell>
          <cell r="D47">
            <v>0</v>
          </cell>
          <cell r="E47">
            <v>0</v>
          </cell>
          <cell r="F47">
            <v>0</v>
          </cell>
        </row>
        <row r="48">
          <cell r="C48">
            <v>11209</v>
          </cell>
          <cell r="D48">
            <v>0</v>
          </cell>
          <cell r="E48">
            <v>0</v>
          </cell>
          <cell r="F48">
            <v>0</v>
          </cell>
        </row>
        <row r="49">
          <cell r="C49">
            <v>11210</v>
          </cell>
          <cell r="D49">
            <v>246</v>
          </cell>
          <cell r="E49">
            <v>0</v>
          </cell>
          <cell r="F49">
            <v>246</v>
          </cell>
        </row>
        <row r="50">
          <cell r="C50">
            <v>11211</v>
          </cell>
          <cell r="D50">
            <v>1</v>
          </cell>
          <cell r="E50">
            <v>0</v>
          </cell>
          <cell r="F50">
            <v>1</v>
          </cell>
        </row>
        <row r="51">
          <cell r="C51">
            <v>11212</v>
          </cell>
          <cell r="D51">
            <v>3185</v>
          </cell>
          <cell r="E51">
            <v>2663</v>
          </cell>
          <cell r="F51">
            <v>5848</v>
          </cell>
        </row>
        <row r="52">
          <cell r="C52">
            <v>11213</v>
          </cell>
          <cell r="D52">
            <v>0</v>
          </cell>
          <cell r="E52">
            <v>0</v>
          </cell>
          <cell r="F52">
            <v>0</v>
          </cell>
        </row>
        <row r="53">
          <cell r="C53">
            <v>11214</v>
          </cell>
          <cell r="D53">
            <v>0</v>
          </cell>
          <cell r="E53">
            <v>0</v>
          </cell>
          <cell r="F53">
            <v>0</v>
          </cell>
        </row>
        <row r="54">
          <cell r="C54">
            <v>11215</v>
          </cell>
          <cell r="D54">
            <v>9</v>
          </cell>
          <cell r="E54">
            <v>340</v>
          </cell>
          <cell r="F54">
            <v>349</v>
          </cell>
        </row>
        <row r="55">
          <cell r="C55">
            <v>11216</v>
          </cell>
          <cell r="D55">
            <v>0</v>
          </cell>
          <cell r="E55">
            <v>0</v>
          </cell>
          <cell r="F55">
            <v>0</v>
          </cell>
        </row>
        <row r="56">
          <cell r="C56">
            <v>11217</v>
          </cell>
          <cell r="D56">
            <v>0</v>
          </cell>
          <cell r="E56">
            <v>0</v>
          </cell>
          <cell r="F56">
            <v>0</v>
          </cell>
        </row>
        <row r="57">
          <cell r="C57">
            <v>11218</v>
          </cell>
          <cell r="D57">
            <v>0</v>
          </cell>
          <cell r="E57">
            <v>0</v>
          </cell>
          <cell r="F57">
            <v>0</v>
          </cell>
        </row>
        <row r="58">
          <cell r="C58">
            <v>11219</v>
          </cell>
          <cell r="D58">
            <v>0</v>
          </cell>
          <cell r="E58">
            <v>0</v>
          </cell>
          <cell r="F58">
            <v>0</v>
          </cell>
        </row>
        <row r="59">
          <cell r="C59">
            <v>112</v>
          </cell>
          <cell r="D59">
            <v>3441</v>
          </cell>
          <cell r="E59">
            <v>3003</v>
          </cell>
          <cell r="F59">
            <v>6444</v>
          </cell>
        </row>
        <row r="60">
          <cell r="C60">
            <v>0</v>
          </cell>
        </row>
        <row r="61">
          <cell r="C61">
            <v>11301</v>
          </cell>
          <cell r="D61">
            <v>0</v>
          </cell>
          <cell r="E61">
            <v>0</v>
          </cell>
          <cell r="F61">
            <v>0</v>
          </cell>
        </row>
        <row r="62">
          <cell r="C62">
            <v>11302</v>
          </cell>
          <cell r="D62">
            <v>0</v>
          </cell>
          <cell r="E62">
            <v>0</v>
          </cell>
          <cell r="F62">
            <v>0</v>
          </cell>
        </row>
        <row r="63">
          <cell r="C63">
            <v>11303</v>
          </cell>
          <cell r="D63">
            <v>0</v>
          </cell>
          <cell r="E63">
            <v>0</v>
          </cell>
          <cell r="F63">
            <v>0</v>
          </cell>
        </row>
        <row r="64">
          <cell r="C64">
            <v>11304</v>
          </cell>
          <cell r="D64">
            <v>0</v>
          </cell>
          <cell r="E64">
            <v>0</v>
          </cell>
          <cell r="F64">
            <v>0</v>
          </cell>
        </row>
        <row r="65">
          <cell r="C65">
            <v>11305</v>
          </cell>
          <cell r="D65">
            <v>0</v>
          </cell>
          <cell r="E65">
            <v>0</v>
          </cell>
          <cell r="F65">
            <v>0</v>
          </cell>
        </row>
        <row r="66">
          <cell r="C66">
            <v>11306</v>
          </cell>
          <cell r="D66">
            <v>0</v>
          </cell>
          <cell r="E66">
            <v>0</v>
          </cell>
          <cell r="F66">
            <v>0</v>
          </cell>
        </row>
        <row r="67">
          <cell r="C67">
            <v>11307</v>
          </cell>
          <cell r="D67">
            <v>0</v>
          </cell>
          <cell r="E67">
            <v>0</v>
          </cell>
          <cell r="F67">
            <v>0</v>
          </cell>
        </row>
        <row r="68">
          <cell r="C68">
            <v>11308</v>
          </cell>
          <cell r="D68">
            <v>0</v>
          </cell>
          <cell r="E68">
            <v>0</v>
          </cell>
          <cell r="F68">
            <v>0</v>
          </cell>
        </row>
        <row r="69">
          <cell r="C69">
            <v>11309</v>
          </cell>
          <cell r="D69">
            <v>0</v>
          </cell>
          <cell r="E69">
            <v>0</v>
          </cell>
          <cell r="F69">
            <v>0</v>
          </cell>
        </row>
        <row r="70">
          <cell r="C70">
            <v>11310</v>
          </cell>
          <cell r="D70">
            <v>3658</v>
          </cell>
          <cell r="E70">
            <v>0</v>
          </cell>
          <cell r="F70">
            <v>3658</v>
          </cell>
        </row>
        <row r="71">
          <cell r="C71">
            <v>11311</v>
          </cell>
          <cell r="D71">
            <v>134</v>
          </cell>
          <cell r="E71">
            <v>0</v>
          </cell>
          <cell r="F71">
            <v>134</v>
          </cell>
        </row>
        <row r="72">
          <cell r="C72">
            <v>11312</v>
          </cell>
          <cell r="D72">
            <v>13225</v>
          </cell>
          <cell r="E72">
            <v>24744</v>
          </cell>
          <cell r="F72">
            <v>37969</v>
          </cell>
        </row>
        <row r="73">
          <cell r="C73">
            <v>11313</v>
          </cell>
          <cell r="D73">
            <v>0</v>
          </cell>
          <cell r="E73">
            <v>0</v>
          </cell>
          <cell r="F73">
            <v>0</v>
          </cell>
        </row>
        <row r="74">
          <cell r="C74">
            <v>11314</v>
          </cell>
          <cell r="D74">
            <v>0</v>
          </cell>
          <cell r="E74">
            <v>0</v>
          </cell>
          <cell r="F74">
            <v>0</v>
          </cell>
        </row>
        <row r="75">
          <cell r="C75">
            <v>11315</v>
          </cell>
          <cell r="D75">
            <v>0</v>
          </cell>
          <cell r="E75">
            <v>1229</v>
          </cell>
          <cell r="F75">
            <v>1229</v>
          </cell>
        </row>
        <row r="76">
          <cell r="C76">
            <v>11316</v>
          </cell>
          <cell r="D76">
            <v>6566</v>
          </cell>
          <cell r="E76">
            <v>0</v>
          </cell>
          <cell r="F76">
            <v>6566</v>
          </cell>
        </row>
        <row r="77">
          <cell r="C77">
            <v>11317</v>
          </cell>
          <cell r="D77">
            <v>0</v>
          </cell>
          <cell r="E77">
            <v>1398</v>
          </cell>
          <cell r="F77">
            <v>1398</v>
          </cell>
        </row>
        <row r="78">
          <cell r="C78">
            <v>11318</v>
          </cell>
          <cell r="D78">
            <v>76</v>
          </cell>
          <cell r="E78">
            <v>0</v>
          </cell>
          <cell r="F78">
            <v>76</v>
          </cell>
        </row>
        <row r="79">
          <cell r="C79">
            <v>11319</v>
          </cell>
          <cell r="D79">
            <v>0</v>
          </cell>
          <cell r="E79">
            <v>0</v>
          </cell>
          <cell r="F79">
            <v>0</v>
          </cell>
        </row>
        <row r="80">
          <cell r="C80">
            <v>113</v>
          </cell>
          <cell r="D80">
            <v>23659</v>
          </cell>
          <cell r="E80">
            <v>27371</v>
          </cell>
          <cell r="F80">
            <v>51030</v>
          </cell>
        </row>
        <row r="81">
          <cell r="C81">
            <v>0</v>
          </cell>
        </row>
        <row r="82">
          <cell r="C82">
            <v>11401</v>
          </cell>
          <cell r="D82">
            <v>0</v>
          </cell>
          <cell r="E82">
            <v>0</v>
          </cell>
          <cell r="F82">
            <v>0</v>
          </cell>
        </row>
        <row r="83">
          <cell r="C83">
            <v>11402</v>
          </cell>
          <cell r="D83">
            <v>0</v>
          </cell>
          <cell r="E83">
            <v>0</v>
          </cell>
          <cell r="F83">
            <v>0</v>
          </cell>
        </row>
        <row r="84">
          <cell r="C84">
            <v>11403</v>
          </cell>
          <cell r="D84">
            <v>0</v>
          </cell>
          <cell r="E84">
            <v>0</v>
          </cell>
          <cell r="F84">
            <v>0</v>
          </cell>
        </row>
        <row r="85">
          <cell r="C85">
            <v>11404</v>
          </cell>
          <cell r="D85">
            <v>0</v>
          </cell>
          <cell r="E85">
            <v>0</v>
          </cell>
          <cell r="F85">
            <v>0</v>
          </cell>
        </row>
        <row r="86">
          <cell r="C86">
            <v>11405</v>
          </cell>
          <cell r="D86">
            <v>0</v>
          </cell>
          <cell r="E86">
            <v>0</v>
          </cell>
          <cell r="F86">
            <v>0</v>
          </cell>
        </row>
        <row r="87">
          <cell r="C87">
            <v>11406</v>
          </cell>
          <cell r="D87">
            <v>0</v>
          </cell>
          <cell r="E87">
            <v>0</v>
          </cell>
          <cell r="F87">
            <v>0</v>
          </cell>
        </row>
        <row r="88">
          <cell r="C88">
            <v>11407</v>
          </cell>
          <cell r="D88">
            <v>0</v>
          </cell>
          <cell r="E88">
            <v>0</v>
          </cell>
          <cell r="F88">
            <v>0</v>
          </cell>
        </row>
        <row r="89">
          <cell r="C89">
            <v>11408</v>
          </cell>
          <cell r="D89">
            <v>0</v>
          </cell>
          <cell r="E89">
            <v>0</v>
          </cell>
          <cell r="F89">
            <v>0</v>
          </cell>
        </row>
        <row r="90">
          <cell r="C90">
            <v>11409</v>
          </cell>
          <cell r="D90">
            <v>0</v>
          </cell>
          <cell r="E90">
            <v>0</v>
          </cell>
          <cell r="F90">
            <v>0</v>
          </cell>
        </row>
        <row r="91">
          <cell r="C91">
            <v>11410</v>
          </cell>
          <cell r="D91">
            <v>0</v>
          </cell>
          <cell r="E91">
            <v>0</v>
          </cell>
          <cell r="F91">
            <v>0</v>
          </cell>
        </row>
        <row r="92">
          <cell r="C92">
            <v>11411</v>
          </cell>
          <cell r="D92">
            <v>0</v>
          </cell>
          <cell r="E92">
            <v>0</v>
          </cell>
          <cell r="F92">
            <v>0</v>
          </cell>
        </row>
        <row r="93">
          <cell r="C93">
            <v>11412</v>
          </cell>
          <cell r="D93">
            <v>22</v>
          </cell>
          <cell r="E93">
            <v>0</v>
          </cell>
          <cell r="F93">
            <v>22</v>
          </cell>
        </row>
        <row r="94">
          <cell r="C94">
            <v>11413</v>
          </cell>
          <cell r="D94">
            <v>0</v>
          </cell>
          <cell r="E94">
            <v>0</v>
          </cell>
          <cell r="F94">
            <v>0</v>
          </cell>
        </row>
        <row r="95">
          <cell r="C95">
            <v>11414</v>
          </cell>
          <cell r="D95">
            <v>0</v>
          </cell>
          <cell r="E95">
            <v>0</v>
          </cell>
          <cell r="F95">
            <v>0</v>
          </cell>
        </row>
        <row r="96">
          <cell r="C96">
            <v>11415</v>
          </cell>
          <cell r="D96">
            <v>0</v>
          </cell>
          <cell r="E96">
            <v>0</v>
          </cell>
          <cell r="F96">
            <v>0</v>
          </cell>
        </row>
        <row r="97">
          <cell r="C97">
            <v>11416</v>
          </cell>
          <cell r="D97">
            <v>0</v>
          </cell>
          <cell r="E97">
            <v>187</v>
          </cell>
          <cell r="F97">
            <v>187</v>
          </cell>
        </row>
        <row r="98">
          <cell r="C98">
            <v>114</v>
          </cell>
          <cell r="D98">
            <v>22</v>
          </cell>
          <cell r="E98">
            <v>187</v>
          </cell>
          <cell r="F98">
            <v>209</v>
          </cell>
        </row>
        <row r="99">
          <cell r="C99">
            <v>0</v>
          </cell>
        </row>
        <row r="100">
          <cell r="C100">
            <v>11501</v>
          </cell>
          <cell r="D100">
            <v>0</v>
          </cell>
          <cell r="E100">
            <v>0</v>
          </cell>
          <cell r="F100">
            <v>0</v>
          </cell>
        </row>
        <row r="101">
          <cell r="C101">
            <v>11502</v>
          </cell>
          <cell r="D101">
            <v>32</v>
          </cell>
          <cell r="E101">
            <v>0</v>
          </cell>
          <cell r="F101">
            <v>32</v>
          </cell>
        </row>
        <row r="102">
          <cell r="C102">
            <v>11503</v>
          </cell>
          <cell r="D102">
            <v>0</v>
          </cell>
          <cell r="E102">
            <v>674</v>
          </cell>
          <cell r="F102">
            <v>674</v>
          </cell>
        </row>
        <row r="103">
          <cell r="C103">
            <v>115</v>
          </cell>
          <cell r="D103">
            <v>32</v>
          </cell>
          <cell r="E103">
            <v>674</v>
          </cell>
          <cell r="F103">
            <v>706</v>
          </cell>
        </row>
        <row r="104">
          <cell r="C104">
            <v>0</v>
          </cell>
        </row>
        <row r="105">
          <cell r="C105">
            <v>11601</v>
          </cell>
          <cell r="D105">
            <v>46613</v>
          </cell>
          <cell r="E105">
            <v>0</v>
          </cell>
          <cell r="F105">
            <v>46613</v>
          </cell>
        </row>
        <row r="106">
          <cell r="C106">
            <v>11602</v>
          </cell>
          <cell r="D106">
            <v>12</v>
          </cell>
          <cell r="E106">
            <v>9</v>
          </cell>
          <cell r="F106">
            <v>21</v>
          </cell>
        </row>
        <row r="107">
          <cell r="C107">
            <v>11603</v>
          </cell>
          <cell r="D107">
            <v>2296</v>
          </cell>
          <cell r="E107">
            <v>54805</v>
          </cell>
          <cell r="F107">
            <v>57101</v>
          </cell>
        </row>
        <row r="108">
          <cell r="C108">
            <v>116</v>
          </cell>
          <cell r="D108">
            <v>48921</v>
          </cell>
          <cell r="E108">
            <v>54814</v>
          </cell>
          <cell r="F108">
            <v>103735</v>
          </cell>
        </row>
        <row r="109">
          <cell r="C109">
            <v>11</v>
          </cell>
          <cell r="D109">
            <v>734678</v>
          </cell>
          <cell r="E109">
            <v>838072</v>
          </cell>
          <cell r="F109">
            <v>1572750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12101</v>
          </cell>
          <cell r="D112">
            <v>21815</v>
          </cell>
          <cell r="E112">
            <v>36607</v>
          </cell>
          <cell r="F112">
            <v>58422</v>
          </cell>
        </row>
        <row r="113">
          <cell r="C113">
            <v>12102</v>
          </cell>
          <cell r="D113">
            <v>4839</v>
          </cell>
          <cell r="E113">
            <v>0</v>
          </cell>
          <cell r="F113">
            <v>4839</v>
          </cell>
        </row>
        <row r="114">
          <cell r="C114">
            <v>12103</v>
          </cell>
          <cell r="D114">
            <v>411</v>
          </cell>
          <cell r="E114">
            <v>0</v>
          </cell>
          <cell r="F114">
            <v>411</v>
          </cell>
        </row>
        <row r="115">
          <cell r="C115">
            <v>12104</v>
          </cell>
          <cell r="D115">
            <v>47654</v>
          </cell>
          <cell r="E115">
            <v>0</v>
          </cell>
          <cell r="F115">
            <v>47654</v>
          </cell>
        </row>
        <row r="116">
          <cell r="C116">
            <v>12105</v>
          </cell>
          <cell r="D116">
            <v>0</v>
          </cell>
          <cell r="E116">
            <v>0</v>
          </cell>
          <cell r="F116">
            <v>0</v>
          </cell>
        </row>
        <row r="117">
          <cell r="C117">
            <v>12106</v>
          </cell>
          <cell r="D117">
            <v>0</v>
          </cell>
          <cell r="E117">
            <v>0</v>
          </cell>
          <cell r="F117">
            <v>0</v>
          </cell>
        </row>
        <row r="118">
          <cell r="C118">
            <v>12107</v>
          </cell>
          <cell r="D118">
            <v>0</v>
          </cell>
          <cell r="E118">
            <v>10402</v>
          </cell>
          <cell r="F118">
            <v>10402</v>
          </cell>
        </row>
        <row r="119">
          <cell r="C119">
            <v>121</v>
          </cell>
          <cell r="D119">
            <v>74719</v>
          </cell>
          <cell r="E119">
            <v>47009</v>
          </cell>
          <cell r="F119">
            <v>121728</v>
          </cell>
        </row>
        <row r="120">
          <cell r="C120">
            <v>0</v>
          </cell>
        </row>
        <row r="121">
          <cell r="C121">
            <v>12201</v>
          </cell>
          <cell r="D121">
            <v>0</v>
          </cell>
          <cell r="E121">
            <v>0</v>
          </cell>
          <cell r="F121">
            <v>0</v>
          </cell>
        </row>
        <row r="122">
          <cell r="C122">
            <v>12202</v>
          </cell>
          <cell r="D122">
            <v>0</v>
          </cell>
          <cell r="E122">
            <v>0</v>
          </cell>
          <cell r="F122">
            <v>0</v>
          </cell>
        </row>
        <row r="123">
          <cell r="C123">
            <v>12203</v>
          </cell>
          <cell r="D123">
            <v>0</v>
          </cell>
          <cell r="E123">
            <v>0</v>
          </cell>
          <cell r="F123">
            <v>0</v>
          </cell>
        </row>
        <row r="124">
          <cell r="C124">
            <v>12204</v>
          </cell>
          <cell r="D124">
            <v>230</v>
          </cell>
          <cell r="E124">
            <v>0</v>
          </cell>
          <cell r="F124">
            <v>230</v>
          </cell>
        </row>
        <row r="125">
          <cell r="C125">
            <v>12205</v>
          </cell>
          <cell r="D125">
            <v>0</v>
          </cell>
          <cell r="E125">
            <v>0</v>
          </cell>
          <cell r="F125">
            <v>0</v>
          </cell>
        </row>
        <row r="126">
          <cell r="C126">
            <v>12206</v>
          </cell>
          <cell r="D126">
            <v>0</v>
          </cell>
          <cell r="E126">
            <v>0</v>
          </cell>
          <cell r="F126">
            <v>0</v>
          </cell>
        </row>
        <row r="127">
          <cell r="C127">
            <v>12207</v>
          </cell>
          <cell r="D127">
            <v>0</v>
          </cell>
          <cell r="E127">
            <v>0</v>
          </cell>
          <cell r="F127">
            <v>0</v>
          </cell>
        </row>
        <row r="128">
          <cell r="C128">
            <v>12208</v>
          </cell>
          <cell r="D128">
            <v>0</v>
          </cell>
          <cell r="E128">
            <v>0</v>
          </cell>
          <cell r="F128">
            <v>0</v>
          </cell>
        </row>
        <row r="129">
          <cell r="C129">
            <v>122</v>
          </cell>
          <cell r="D129">
            <v>230</v>
          </cell>
          <cell r="E129">
            <v>0</v>
          </cell>
          <cell r="F129">
            <v>230</v>
          </cell>
        </row>
        <row r="130">
          <cell r="C130">
            <v>0</v>
          </cell>
        </row>
        <row r="131">
          <cell r="C131">
            <v>12301</v>
          </cell>
          <cell r="D131">
            <v>0</v>
          </cell>
          <cell r="E131">
            <v>0</v>
          </cell>
          <cell r="F131">
            <v>0</v>
          </cell>
        </row>
        <row r="132">
          <cell r="C132">
            <v>12302</v>
          </cell>
          <cell r="D132">
            <v>0</v>
          </cell>
          <cell r="E132">
            <v>0</v>
          </cell>
          <cell r="F132">
            <v>0</v>
          </cell>
        </row>
        <row r="133">
          <cell r="C133">
            <v>12303</v>
          </cell>
          <cell r="D133">
            <v>14702</v>
          </cell>
          <cell r="E133">
            <v>0</v>
          </cell>
          <cell r="F133">
            <v>14702</v>
          </cell>
        </row>
        <row r="134">
          <cell r="C134">
            <v>12304</v>
          </cell>
          <cell r="D134">
            <v>161065</v>
          </cell>
          <cell r="E134">
            <v>0</v>
          </cell>
          <cell r="F134">
            <v>161065</v>
          </cell>
        </row>
        <row r="135">
          <cell r="C135">
            <v>12305</v>
          </cell>
          <cell r="D135">
            <v>0</v>
          </cell>
          <cell r="E135">
            <v>0</v>
          </cell>
          <cell r="F135">
            <v>0</v>
          </cell>
        </row>
        <row r="136">
          <cell r="C136">
            <v>12306</v>
          </cell>
          <cell r="D136">
            <v>0</v>
          </cell>
          <cell r="E136">
            <v>0</v>
          </cell>
          <cell r="F136">
            <v>0</v>
          </cell>
        </row>
        <row r="137">
          <cell r="C137">
            <v>12307</v>
          </cell>
          <cell r="D137">
            <v>0</v>
          </cell>
          <cell r="E137">
            <v>0</v>
          </cell>
          <cell r="F137">
            <v>0</v>
          </cell>
        </row>
        <row r="138">
          <cell r="C138">
            <v>12308</v>
          </cell>
          <cell r="D138">
            <v>0</v>
          </cell>
          <cell r="E138">
            <v>5774</v>
          </cell>
          <cell r="F138">
            <v>5774</v>
          </cell>
        </row>
        <row r="139">
          <cell r="C139">
            <v>123</v>
          </cell>
          <cell r="D139">
            <v>175767</v>
          </cell>
          <cell r="E139">
            <v>5774</v>
          </cell>
          <cell r="F139">
            <v>181541</v>
          </cell>
        </row>
        <row r="140">
          <cell r="C140">
            <v>0</v>
          </cell>
        </row>
        <row r="141">
          <cell r="C141">
            <v>12401</v>
          </cell>
          <cell r="D141">
            <v>0</v>
          </cell>
          <cell r="E141">
            <v>610</v>
          </cell>
          <cell r="F141">
            <v>610</v>
          </cell>
        </row>
        <row r="142">
          <cell r="C142">
            <v>12402</v>
          </cell>
          <cell r="D142">
            <v>137</v>
          </cell>
          <cell r="E142">
            <v>0</v>
          </cell>
          <cell r="F142">
            <v>137</v>
          </cell>
        </row>
        <row r="143">
          <cell r="C143">
            <v>12403</v>
          </cell>
          <cell r="D143">
            <v>86977</v>
          </cell>
          <cell r="E143">
            <v>0</v>
          </cell>
          <cell r="F143">
            <v>86977</v>
          </cell>
        </row>
        <row r="144">
          <cell r="C144">
            <v>12404</v>
          </cell>
          <cell r="D144">
            <v>420431</v>
          </cell>
          <cell r="E144">
            <v>0</v>
          </cell>
          <cell r="F144">
            <v>420431</v>
          </cell>
        </row>
        <row r="145">
          <cell r="C145">
            <v>12405</v>
          </cell>
          <cell r="D145">
            <v>0</v>
          </cell>
          <cell r="E145">
            <v>0</v>
          </cell>
          <cell r="F145">
            <v>0</v>
          </cell>
        </row>
        <row r="146">
          <cell r="C146">
            <v>12406</v>
          </cell>
          <cell r="D146">
            <v>0</v>
          </cell>
          <cell r="E146">
            <v>1</v>
          </cell>
          <cell r="F146">
            <v>1</v>
          </cell>
        </row>
        <row r="147">
          <cell r="C147">
            <v>12407</v>
          </cell>
          <cell r="D147">
            <v>0</v>
          </cell>
          <cell r="E147">
            <v>105</v>
          </cell>
          <cell r="F147">
            <v>105</v>
          </cell>
        </row>
        <row r="148">
          <cell r="C148">
            <v>124</v>
          </cell>
          <cell r="D148">
            <v>507545</v>
          </cell>
          <cell r="E148">
            <v>716</v>
          </cell>
          <cell r="F148">
            <v>508261</v>
          </cell>
        </row>
        <row r="149">
          <cell r="C149">
            <v>0</v>
          </cell>
        </row>
        <row r="150">
          <cell r="C150">
            <v>12501</v>
          </cell>
          <cell r="D150">
            <v>0</v>
          </cell>
          <cell r="E150">
            <v>0</v>
          </cell>
          <cell r="F150">
            <v>0</v>
          </cell>
        </row>
        <row r="151">
          <cell r="C151">
            <v>12502</v>
          </cell>
          <cell r="D151">
            <v>0</v>
          </cell>
          <cell r="E151">
            <v>0</v>
          </cell>
          <cell r="F151">
            <v>0</v>
          </cell>
        </row>
        <row r="152">
          <cell r="C152">
            <v>12503</v>
          </cell>
          <cell r="D152">
            <v>0</v>
          </cell>
          <cell r="E152">
            <v>0</v>
          </cell>
          <cell r="F152">
            <v>0</v>
          </cell>
        </row>
        <row r="153">
          <cell r="C153">
            <v>12504</v>
          </cell>
          <cell r="D153">
            <v>0</v>
          </cell>
          <cell r="E153">
            <v>0</v>
          </cell>
          <cell r="F153">
            <v>0</v>
          </cell>
        </row>
        <row r="154">
          <cell r="C154">
            <v>125</v>
          </cell>
          <cell r="D154">
            <v>0</v>
          </cell>
          <cell r="E154">
            <v>0</v>
          </cell>
          <cell r="F154">
            <v>0</v>
          </cell>
        </row>
        <row r="155">
          <cell r="C155">
            <v>0</v>
          </cell>
        </row>
        <row r="156">
          <cell r="C156">
            <v>12601</v>
          </cell>
          <cell r="D156">
            <v>574017</v>
          </cell>
          <cell r="E156">
            <v>29413</v>
          </cell>
          <cell r="F156">
            <v>603430</v>
          </cell>
        </row>
        <row r="157">
          <cell r="C157">
            <v>12602</v>
          </cell>
          <cell r="D157">
            <v>32784</v>
          </cell>
          <cell r="E157">
            <v>3800</v>
          </cell>
          <cell r="F157">
            <v>36584</v>
          </cell>
        </row>
        <row r="158">
          <cell r="C158">
            <v>12603</v>
          </cell>
          <cell r="D158">
            <v>982</v>
          </cell>
          <cell r="E158">
            <v>3026</v>
          </cell>
          <cell r="F158">
            <v>4008</v>
          </cell>
        </row>
        <row r="159">
          <cell r="C159">
            <v>12604</v>
          </cell>
          <cell r="D159">
            <v>0</v>
          </cell>
          <cell r="E159">
            <v>0</v>
          </cell>
          <cell r="F159">
            <v>0</v>
          </cell>
        </row>
        <row r="160">
          <cell r="C160">
            <v>12605</v>
          </cell>
          <cell r="D160">
            <v>25</v>
          </cell>
          <cell r="E160">
            <v>0</v>
          </cell>
          <cell r="F160">
            <v>25</v>
          </cell>
        </row>
        <row r="161">
          <cell r="C161">
            <v>12606</v>
          </cell>
          <cell r="D161">
            <v>301</v>
          </cell>
          <cell r="E161">
            <v>31</v>
          </cell>
          <cell r="F161">
            <v>332</v>
          </cell>
        </row>
        <row r="162">
          <cell r="C162">
            <v>126</v>
          </cell>
          <cell r="D162">
            <v>608109</v>
          </cell>
          <cell r="E162">
            <v>36270</v>
          </cell>
          <cell r="F162">
            <v>644379</v>
          </cell>
        </row>
        <row r="163">
          <cell r="C163">
            <v>12</v>
          </cell>
          <cell r="D163">
            <v>1366370</v>
          </cell>
          <cell r="E163">
            <v>89769</v>
          </cell>
          <cell r="F163">
            <v>1456139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13101</v>
          </cell>
          <cell r="D166">
            <v>43464</v>
          </cell>
          <cell r="E166">
            <v>143</v>
          </cell>
          <cell r="F166">
            <v>43607</v>
          </cell>
        </row>
        <row r="167">
          <cell r="C167">
            <v>13102</v>
          </cell>
          <cell r="D167">
            <v>9779</v>
          </cell>
          <cell r="E167">
            <v>0</v>
          </cell>
          <cell r="F167">
            <v>9779</v>
          </cell>
        </row>
        <row r="168">
          <cell r="C168">
            <v>13103</v>
          </cell>
          <cell r="D168">
            <v>2174129</v>
          </cell>
          <cell r="E168">
            <v>1</v>
          </cell>
          <cell r="F168">
            <v>2174130</v>
          </cell>
        </row>
        <row r="169">
          <cell r="C169">
            <v>131</v>
          </cell>
          <cell r="D169">
            <v>2227372</v>
          </cell>
          <cell r="E169">
            <v>144</v>
          </cell>
          <cell r="F169">
            <v>2227516</v>
          </cell>
        </row>
        <row r="170">
          <cell r="C170">
            <v>0</v>
          </cell>
        </row>
        <row r="171">
          <cell r="C171">
            <v>13201</v>
          </cell>
          <cell r="D171">
            <v>2520007</v>
          </cell>
          <cell r="E171">
            <v>0</v>
          </cell>
          <cell r="F171">
            <v>2520007</v>
          </cell>
        </row>
        <row r="172">
          <cell r="C172">
            <v>13</v>
          </cell>
          <cell r="D172">
            <v>4747379</v>
          </cell>
          <cell r="E172">
            <v>144</v>
          </cell>
          <cell r="F172">
            <v>4747523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14101</v>
          </cell>
          <cell r="D175">
            <v>0</v>
          </cell>
          <cell r="E175">
            <v>0</v>
          </cell>
          <cell r="F175">
            <v>0</v>
          </cell>
        </row>
        <row r="176">
          <cell r="C176">
            <v>14102</v>
          </cell>
          <cell r="D176">
            <v>0</v>
          </cell>
          <cell r="E176">
            <v>0</v>
          </cell>
          <cell r="F176">
            <v>0</v>
          </cell>
        </row>
        <row r="177">
          <cell r="C177">
            <v>14103</v>
          </cell>
          <cell r="D177">
            <v>0</v>
          </cell>
          <cell r="E177">
            <v>0</v>
          </cell>
          <cell r="F177">
            <v>0</v>
          </cell>
        </row>
        <row r="178">
          <cell r="C178">
            <v>14104</v>
          </cell>
          <cell r="D178">
            <v>0</v>
          </cell>
          <cell r="E178">
            <v>0</v>
          </cell>
          <cell r="F178">
            <v>0</v>
          </cell>
        </row>
        <row r="179">
          <cell r="C179">
            <v>141</v>
          </cell>
          <cell r="D179">
            <v>0</v>
          </cell>
          <cell r="E179">
            <v>0</v>
          </cell>
          <cell r="F179">
            <v>0</v>
          </cell>
        </row>
        <row r="180">
          <cell r="C180">
            <v>0</v>
          </cell>
        </row>
        <row r="181">
          <cell r="C181">
            <v>14201</v>
          </cell>
          <cell r="D181">
            <v>0</v>
          </cell>
          <cell r="E181">
            <v>0</v>
          </cell>
          <cell r="F181">
            <v>0</v>
          </cell>
        </row>
        <row r="182">
          <cell r="C182">
            <v>14202</v>
          </cell>
          <cell r="D182">
            <v>0</v>
          </cell>
          <cell r="E182">
            <v>0</v>
          </cell>
          <cell r="F182">
            <v>0</v>
          </cell>
        </row>
        <row r="183">
          <cell r="C183">
            <v>14203</v>
          </cell>
          <cell r="D183">
            <v>0</v>
          </cell>
          <cell r="E183">
            <v>0</v>
          </cell>
          <cell r="F183">
            <v>0</v>
          </cell>
        </row>
        <row r="184">
          <cell r="C184">
            <v>14204</v>
          </cell>
          <cell r="D184">
            <v>0</v>
          </cell>
          <cell r="E184">
            <v>0</v>
          </cell>
          <cell r="F184">
            <v>0</v>
          </cell>
        </row>
        <row r="185">
          <cell r="C185">
            <v>14205</v>
          </cell>
          <cell r="D185">
            <v>0</v>
          </cell>
          <cell r="E185">
            <v>0</v>
          </cell>
          <cell r="F185">
            <v>0</v>
          </cell>
        </row>
        <row r="186">
          <cell r="C186">
            <v>142</v>
          </cell>
          <cell r="D186">
            <v>0</v>
          </cell>
          <cell r="E186">
            <v>0</v>
          </cell>
          <cell r="F186">
            <v>0</v>
          </cell>
        </row>
        <row r="187">
          <cell r="C187">
            <v>14</v>
          </cell>
          <cell r="D187">
            <v>0</v>
          </cell>
          <cell r="E187">
            <v>0</v>
          </cell>
          <cell r="F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15101</v>
          </cell>
          <cell r="D190">
            <v>0</v>
          </cell>
          <cell r="E190">
            <v>0</v>
          </cell>
          <cell r="F190">
            <v>0</v>
          </cell>
        </row>
        <row r="191">
          <cell r="C191">
            <v>15102</v>
          </cell>
          <cell r="D191">
            <v>0</v>
          </cell>
          <cell r="E191">
            <v>0</v>
          </cell>
          <cell r="F191">
            <v>0</v>
          </cell>
        </row>
        <row r="192">
          <cell r="C192">
            <v>151</v>
          </cell>
          <cell r="D192">
            <v>0</v>
          </cell>
          <cell r="E192">
            <v>0</v>
          </cell>
          <cell r="F192">
            <v>0</v>
          </cell>
        </row>
        <row r="193">
          <cell r="C193">
            <v>15</v>
          </cell>
          <cell r="D193">
            <v>0</v>
          </cell>
          <cell r="E193">
            <v>0</v>
          </cell>
          <cell r="F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16101</v>
          </cell>
          <cell r="D196">
            <v>6057</v>
          </cell>
          <cell r="E196">
            <v>7232</v>
          </cell>
          <cell r="F196">
            <v>13289</v>
          </cell>
        </row>
        <row r="197">
          <cell r="C197">
            <v>16104</v>
          </cell>
          <cell r="D197">
            <v>10</v>
          </cell>
          <cell r="E197">
            <v>2</v>
          </cell>
          <cell r="F197">
            <v>12</v>
          </cell>
        </row>
        <row r="198">
          <cell r="C198">
            <v>16105</v>
          </cell>
          <cell r="D198">
            <v>80</v>
          </cell>
          <cell r="E198">
            <v>118</v>
          </cell>
          <cell r="F198">
            <v>198</v>
          </cell>
        </row>
        <row r="199">
          <cell r="C199">
            <v>161</v>
          </cell>
          <cell r="D199">
            <v>6147</v>
          </cell>
          <cell r="E199">
            <v>7352</v>
          </cell>
          <cell r="F199">
            <v>13499</v>
          </cell>
        </row>
        <row r="200">
          <cell r="C200">
            <v>16</v>
          </cell>
          <cell r="D200">
            <v>6147</v>
          </cell>
          <cell r="E200">
            <v>7352</v>
          </cell>
          <cell r="F200">
            <v>13499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17101</v>
          </cell>
          <cell r="D203">
            <v>10408788</v>
          </cell>
          <cell r="E203">
            <v>0</v>
          </cell>
          <cell r="F203">
            <v>10408788</v>
          </cell>
        </row>
        <row r="204">
          <cell r="C204">
            <v>17102</v>
          </cell>
          <cell r="D204">
            <v>715749</v>
          </cell>
          <cell r="E204">
            <v>0</v>
          </cell>
          <cell r="F204">
            <v>715749</v>
          </cell>
        </row>
        <row r="205">
          <cell r="C205">
            <v>17103</v>
          </cell>
          <cell r="D205">
            <v>550544</v>
          </cell>
          <cell r="E205">
            <v>0</v>
          </cell>
          <cell r="F205">
            <v>550544</v>
          </cell>
        </row>
        <row r="206">
          <cell r="C206">
            <v>171</v>
          </cell>
          <cell r="D206">
            <v>11675081</v>
          </cell>
          <cell r="E206">
            <v>0</v>
          </cell>
          <cell r="F206">
            <v>11675081</v>
          </cell>
        </row>
        <row r="207">
          <cell r="C207">
            <v>0</v>
          </cell>
        </row>
        <row r="208">
          <cell r="C208">
            <v>17201</v>
          </cell>
          <cell r="D208">
            <v>38388</v>
          </cell>
          <cell r="E208">
            <v>152106</v>
          </cell>
          <cell r="F208">
            <v>190494</v>
          </cell>
        </row>
        <row r="209">
          <cell r="C209">
            <v>17202</v>
          </cell>
          <cell r="D209">
            <v>3136</v>
          </cell>
          <cell r="E209">
            <v>0</v>
          </cell>
          <cell r="F209">
            <v>3136</v>
          </cell>
        </row>
        <row r="210">
          <cell r="C210">
            <v>17203</v>
          </cell>
          <cell r="D210">
            <v>63184</v>
          </cell>
          <cell r="E210">
            <v>25326</v>
          </cell>
          <cell r="F210">
            <v>88510</v>
          </cell>
        </row>
        <row r="211">
          <cell r="C211">
            <v>17204</v>
          </cell>
          <cell r="D211">
            <v>24292</v>
          </cell>
          <cell r="E211">
            <v>4234</v>
          </cell>
          <cell r="F211">
            <v>28526</v>
          </cell>
        </row>
        <row r="212">
          <cell r="C212">
            <v>17205</v>
          </cell>
          <cell r="D212">
            <v>39783</v>
          </cell>
          <cell r="E212">
            <v>17221</v>
          </cell>
          <cell r="F212">
            <v>57004</v>
          </cell>
        </row>
        <row r="213">
          <cell r="C213">
            <v>172</v>
          </cell>
          <cell r="D213">
            <v>168783</v>
          </cell>
          <cell r="E213">
            <v>198887</v>
          </cell>
          <cell r="F213">
            <v>367670</v>
          </cell>
        </row>
        <row r="214">
          <cell r="C214">
            <v>0</v>
          </cell>
        </row>
        <row r="215">
          <cell r="C215">
            <v>17301</v>
          </cell>
          <cell r="D215">
            <v>339</v>
          </cell>
          <cell r="E215">
            <v>0</v>
          </cell>
          <cell r="F215">
            <v>339</v>
          </cell>
        </row>
        <row r="216">
          <cell r="C216">
            <v>17302</v>
          </cell>
          <cell r="D216">
            <v>308</v>
          </cell>
          <cell r="E216">
            <v>0</v>
          </cell>
          <cell r="F216">
            <v>308</v>
          </cell>
        </row>
        <row r="217">
          <cell r="C217">
            <v>17303</v>
          </cell>
          <cell r="D217">
            <v>519</v>
          </cell>
          <cell r="E217">
            <v>2</v>
          </cell>
          <cell r="F217">
            <v>521</v>
          </cell>
        </row>
        <row r="218">
          <cell r="C218">
            <v>17304</v>
          </cell>
          <cell r="D218">
            <v>0</v>
          </cell>
          <cell r="E218">
            <v>0</v>
          </cell>
          <cell r="F218">
            <v>0</v>
          </cell>
        </row>
        <row r="219">
          <cell r="C219">
            <v>17305</v>
          </cell>
          <cell r="D219">
            <v>114786</v>
          </cell>
          <cell r="E219">
            <v>0</v>
          </cell>
          <cell r="F219">
            <v>114786</v>
          </cell>
        </row>
        <row r="220">
          <cell r="C220">
            <v>17306</v>
          </cell>
          <cell r="D220">
            <v>6</v>
          </cell>
          <cell r="E220">
            <v>0</v>
          </cell>
          <cell r="F220">
            <v>6</v>
          </cell>
        </row>
        <row r="221">
          <cell r="C221">
            <v>17307</v>
          </cell>
          <cell r="D221">
            <v>739</v>
          </cell>
          <cell r="E221">
            <v>0</v>
          </cell>
          <cell r="F221">
            <v>739</v>
          </cell>
        </row>
        <row r="222">
          <cell r="C222">
            <v>17308</v>
          </cell>
          <cell r="D222">
            <v>0</v>
          </cell>
          <cell r="E222">
            <v>0</v>
          </cell>
          <cell r="F222">
            <v>0</v>
          </cell>
        </row>
        <row r="223">
          <cell r="C223">
            <v>17309</v>
          </cell>
          <cell r="D223">
            <v>0</v>
          </cell>
          <cell r="E223">
            <v>0</v>
          </cell>
          <cell r="F223">
            <v>0</v>
          </cell>
        </row>
        <row r="224">
          <cell r="C224">
            <v>17310</v>
          </cell>
          <cell r="D224">
            <v>808</v>
          </cell>
          <cell r="E224">
            <v>0</v>
          </cell>
          <cell r="F224">
            <v>808</v>
          </cell>
        </row>
        <row r="225">
          <cell r="C225">
            <v>17311</v>
          </cell>
          <cell r="D225">
            <v>0</v>
          </cell>
          <cell r="E225">
            <v>0</v>
          </cell>
          <cell r="F225">
            <v>0</v>
          </cell>
        </row>
        <row r="226">
          <cell r="C226">
            <v>17312</v>
          </cell>
          <cell r="D226">
            <v>205306</v>
          </cell>
          <cell r="E226">
            <v>0</v>
          </cell>
          <cell r="F226">
            <v>205306</v>
          </cell>
        </row>
        <row r="227">
          <cell r="C227">
            <v>17313</v>
          </cell>
          <cell r="D227">
            <v>0</v>
          </cell>
          <cell r="E227">
            <v>0</v>
          </cell>
          <cell r="F227">
            <v>0</v>
          </cell>
        </row>
        <row r="228">
          <cell r="C228">
            <v>17314</v>
          </cell>
          <cell r="D228">
            <v>0</v>
          </cell>
          <cell r="E228">
            <v>0</v>
          </cell>
          <cell r="F228">
            <v>0</v>
          </cell>
        </row>
        <row r="229">
          <cell r="C229">
            <v>17315</v>
          </cell>
          <cell r="D229">
            <v>0</v>
          </cell>
          <cell r="E229">
            <v>0</v>
          </cell>
          <cell r="F229">
            <v>0</v>
          </cell>
        </row>
        <row r="230">
          <cell r="C230">
            <v>17316</v>
          </cell>
          <cell r="D230">
            <v>0</v>
          </cell>
          <cell r="E230">
            <v>0</v>
          </cell>
          <cell r="F230">
            <v>0</v>
          </cell>
        </row>
        <row r="231">
          <cell r="C231">
            <v>17317</v>
          </cell>
          <cell r="D231">
            <v>1959</v>
          </cell>
          <cell r="E231">
            <v>60</v>
          </cell>
          <cell r="F231">
            <v>2019</v>
          </cell>
        </row>
        <row r="232">
          <cell r="C232">
            <v>17318</v>
          </cell>
          <cell r="D232">
            <v>211457</v>
          </cell>
          <cell r="E232">
            <v>39456</v>
          </cell>
          <cell r="F232">
            <v>250913</v>
          </cell>
        </row>
        <row r="233">
          <cell r="C233">
            <v>17323</v>
          </cell>
          <cell r="D233">
            <v>0</v>
          </cell>
          <cell r="E233">
            <v>0</v>
          </cell>
          <cell r="F233">
            <v>0</v>
          </cell>
        </row>
        <row r="234">
          <cell r="C234">
            <v>173</v>
          </cell>
          <cell r="D234">
            <v>536227</v>
          </cell>
          <cell r="E234">
            <v>39518</v>
          </cell>
          <cell r="F234">
            <v>575745</v>
          </cell>
        </row>
        <row r="235">
          <cell r="C235">
            <v>17</v>
          </cell>
          <cell r="D235">
            <v>12380091</v>
          </cell>
          <cell r="E235">
            <v>238405</v>
          </cell>
          <cell r="F235">
            <v>12618496</v>
          </cell>
        </row>
        <row r="236">
          <cell r="C236">
            <v>1</v>
          </cell>
          <cell r="D236">
            <v>19234665</v>
          </cell>
          <cell r="E236">
            <v>1173742</v>
          </cell>
          <cell r="F236">
            <v>20408407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21101</v>
          </cell>
          <cell r="D240">
            <v>0</v>
          </cell>
          <cell r="E240">
            <v>0</v>
          </cell>
          <cell r="F240">
            <v>0</v>
          </cell>
        </row>
        <row r="241">
          <cell r="C241">
            <v>21102</v>
          </cell>
          <cell r="D241">
            <v>65851</v>
          </cell>
          <cell r="E241">
            <v>39489</v>
          </cell>
          <cell r="F241">
            <v>105340</v>
          </cell>
        </row>
        <row r="242">
          <cell r="C242">
            <v>21103</v>
          </cell>
          <cell r="D242">
            <v>172</v>
          </cell>
          <cell r="E242">
            <v>32948</v>
          </cell>
          <cell r="F242">
            <v>33120</v>
          </cell>
        </row>
        <row r="243">
          <cell r="C243">
            <v>21104</v>
          </cell>
          <cell r="D243">
            <v>0</v>
          </cell>
          <cell r="E243">
            <v>0</v>
          </cell>
          <cell r="F243">
            <v>0</v>
          </cell>
        </row>
        <row r="244">
          <cell r="C244">
            <v>211</v>
          </cell>
          <cell r="D244">
            <v>66023</v>
          </cell>
          <cell r="E244">
            <v>72437</v>
          </cell>
          <cell r="F244">
            <v>138460</v>
          </cell>
        </row>
        <row r="245">
          <cell r="C245">
            <v>0</v>
          </cell>
        </row>
        <row r="246">
          <cell r="C246">
            <v>21201</v>
          </cell>
          <cell r="D246">
            <v>0</v>
          </cell>
          <cell r="E246">
            <v>0</v>
          </cell>
          <cell r="F246">
            <v>0</v>
          </cell>
        </row>
        <row r="247">
          <cell r="C247">
            <v>21202</v>
          </cell>
          <cell r="D247">
            <v>0</v>
          </cell>
          <cell r="E247">
            <v>0</v>
          </cell>
          <cell r="F247">
            <v>0</v>
          </cell>
        </row>
        <row r="248">
          <cell r="C248">
            <v>21203</v>
          </cell>
          <cell r="D248">
            <v>0</v>
          </cell>
          <cell r="E248">
            <v>0</v>
          </cell>
          <cell r="F248">
            <v>0</v>
          </cell>
        </row>
        <row r="249">
          <cell r="C249">
            <v>21204</v>
          </cell>
          <cell r="D249">
            <v>0</v>
          </cell>
          <cell r="E249">
            <v>0</v>
          </cell>
          <cell r="F249">
            <v>0</v>
          </cell>
        </row>
        <row r="250">
          <cell r="C250">
            <v>212</v>
          </cell>
          <cell r="D250">
            <v>0</v>
          </cell>
          <cell r="E250">
            <v>0</v>
          </cell>
          <cell r="F250">
            <v>0</v>
          </cell>
        </row>
        <row r="251">
          <cell r="C251">
            <v>0</v>
          </cell>
        </row>
        <row r="252">
          <cell r="C252">
            <v>21301</v>
          </cell>
          <cell r="D252">
            <v>0</v>
          </cell>
          <cell r="E252">
            <v>0</v>
          </cell>
          <cell r="F252">
            <v>0</v>
          </cell>
        </row>
        <row r="253">
          <cell r="C253">
            <v>21302</v>
          </cell>
          <cell r="D253">
            <v>0</v>
          </cell>
          <cell r="E253">
            <v>0</v>
          </cell>
          <cell r="F253">
            <v>0</v>
          </cell>
        </row>
        <row r="254">
          <cell r="C254">
            <v>21303</v>
          </cell>
          <cell r="D254">
            <v>0</v>
          </cell>
          <cell r="E254">
            <v>0</v>
          </cell>
          <cell r="F254">
            <v>0</v>
          </cell>
        </row>
        <row r="255">
          <cell r="C255">
            <v>21304</v>
          </cell>
          <cell r="D255">
            <v>0</v>
          </cell>
          <cell r="E255">
            <v>0</v>
          </cell>
          <cell r="F255">
            <v>0</v>
          </cell>
        </row>
        <row r="256">
          <cell r="C256">
            <v>213</v>
          </cell>
          <cell r="D256">
            <v>0</v>
          </cell>
          <cell r="E256">
            <v>0</v>
          </cell>
          <cell r="F256">
            <v>0</v>
          </cell>
        </row>
        <row r="257">
          <cell r="C257">
            <v>21</v>
          </cell>
          <cell r="D257">
            <v>66023</v>
          </cell>
          <cell r="E257">
            <v>72437</v>
          </cell>
          <cell r="F257">
            <v>138460</v>
          </cell>
        </row>
        <row r="258">
          <cell r="C258">
            <v>0</v>
          </cell>
        </row>
        <row r="259">
          <cell r="C259">
            <v>0</v>
          </cell>
        </row>
        <row r="260">
          <cell r="C260">
            <v>22101</v>
          </cell>
          <cell r="D260">
            <v>14807</v>
          </cell>
          <cell r="E260">
            <v>4552</v>
          </cell>
          <cell r="F260">
            <v>19359</v>
          </cell>
        </row>
        <row r="261">
          <cell r="C261">
            <v>22102</v>
          </cell>
          <cell r="D261">
            <v>5454</v>
          </cell>
          <cell r="E261">
            <v>51</v>
          </cell>
          <cell r="F261">
            <v>5505</v>
          </cell>
        </row>
        <row r="262">
          <cell r="C262">
            <v>22103</v>
          </cell>
          <cell r="D262">
            <v>1599</v>
          </cell>
          <cell r="E262">
            <v>0</v>
          </cell>
          <cell r="F262">
            <v>1599</v>
          </cell>
        </row>
        <row r="263">
          <cell r="C263">
            <v>22104</v>
          </cell>
          <cell r="D263">
            <v>0</v>
          </cell>
          <cell r="E263">
            <v>0</v>
          </cell>
          <cell r="F263">
            <v>0</v>
          </cell>
        </row>
        <row r="264">
          <cell r="C264">
            <v>22105</v>
          </cell>
          <cell r="D264">
            <v>15</v>
          </cell>
          <cell r="E264">
            <v>324</v>
          </cell>
          <cell r="F264">
            <v>339</v>
          </cell>
        </row>
        <row r="265">
          <cell r="C265">
            <v>22106</v>
          </cell>
          <cell r="D265">
            <v>3745</v>
          </cell>
          <cell r="E265">
            <v>0</v>
          </cell>
          <cell r="F265">
            <v>3745</v>
          </cell>
        </row>
        <row r="266">
          <cell r="C266">
            <v>22107</v>
          </cell>
          <cell r="D266">
            <v>7667</v>
          </cell>
          <cell r="E266">
            <v>1048</v>
          </cell>
          <cell r="F266">
            <v>8715</v>
          </cell>
        </row>
        <row r="267">
          <cell r="C267">
            <v>22108</v>
          </cell>
          <cell r="D267">
            <v>31007</v>
          </cell>
          <cell r="E267">
            <v>8824</v>
          </cell>
          <cell r="F267">
            <v>39831</v>
          </cell>
        </row>
        <row r="268">
          <cell r="C268">
            <v>22109</v>
          </cell>
          <cell r="D268">
            <v>212</v>
          </cell>
          <cell r="E268">
            <v>0</v>
          </cell>
          <cell r="F268">
            <v>212</v>
          </cell>
        </row>
        <row r="269">
          <cell r="C269">
            <v>22110</v>
          </cell>
          <cell r="D269">
            <v>37568</v>
          </cell>
          <cell r="E269">
            <v>97935</v>
          </cell>
          <cell r="F269">
            <v>135503</v>
          </cell>
        </row>
        <row r="270">
          <cell r="C270">
            <v>22111</v>
          </cell>
          <cell r="D270">
            <v>0</v>
          </cell>
          <cell r="E270">
            <v>0</v>
          </cell>
          <cell r="F270">
            <v>0</v>
          </cell>
        </row>
        <row r="271">
          <cell r="C271">
            <v>22112</v>
          </cell>
          <cell r="D271">
            <v>0</v>
          </cell>
          <cell r="E271">
            <v>0</v>
          </cell>
          <cell r="F271">
            <v>0</v>
          </cell>
        </row>
        <row r="272">
          <cell r="C272">
            <v>22113</v>
          </cell>
          <cell r="D272">
            <v>0</v>
          </cell>
          <cell r="E272">
            <v>0</v>
          </cell>
          <cell r="F272">
            <v>0</v>
          </cell>
        </row>
        <row r="273">
          <cell r="C273">
            <v>22114</v>
          </cell>
          <cell r="D273">
            <v>0</v>
          </cell>
          <cell r="E273">
            <v>35006</v>
          </cell>
          <cell r="F273">
            <v>35006</v>
          </cell>
        </row>
        <row r="274">
          <cell r="C274">
            <v>221</v>
          </cell>
          <cell r="D274">
            <v>102074</v>
          </cell>
          <cell r="E274">
            <v>147740</v>
          </cell>
          <cell r="F274">
            <v>249814</v>
          </cell>
        </row>
        <row r="275">
          <cell r="C275">
            <v>0</v>
          </cell>
        </row>
        <row r="276">
          <cell r="C276">
            <v>22201</v>
          </cell>
          <cell r="D276">
            <v>0</v>
          </cell>
          <cell r="E276">
            <v>0</v>
          </cell>
          <cell r="F276">
            <v>0</v>
          </cell>
        </row>
        <row r="277">
          <cell r="C277">
            <v>22202</v>
          </cell>
          <cell r="D277">
            <v>0</v>
          </cell>
          <cell r="E277">
            <v>0</v>
          </cell>
          <cell r="F277">
            <v>0</v>
          </cell>
        </row>
        <row r="278">
          <cell r="C278">
            <v>22203</v>
          </cell>
          <cell r="D278">
            <v>0</v>
          </cell>
          <cell r="E278">
            <v>6247</v>
          </cell>
          <cell r="F278">
            <v>6247</v>
          </cell>
        </row>
        <row r="279">
          <cell r="C279">
            <v>22204</v>
          </cell>
          <cell r="D279">
            <v>0</v>
          </cell>
          <cell r="E279">
            <v>0</v>
          </cell>
          <cell r="F279">
            <v>0</v>
          </cell>
        </row>
        <row r="280">
          <cell r="C280">
            <v>22205</v>
          </cell>
          <cell r="D280">
            <v>32200</v>
          </cell>
          <cell r="E280">
            <v>0</v>
          </cell>
          <cell r="F280">
            <v>32200</v>
          </cell>
        </row>
        <row r="281">
          <cell r="C281">
            <v>22206</v>
          </cell>
          <cell r="D281">
            <v>0</v>
          </cell>
          <cell r="E281">
            <v>0</v>
          </cell>
          <cell r="F281">
            <v>0</v>
          </cell>
        </row>
        <row r="282">
          <cell r="C282">
            <v>22207</v>
          </cell>
          <cell r="D282">
            <v>58</v>
          </cell>
          <cell r="E282">
            <v>0</v>
          </cell>
          <cell r="F282">
            <v>58</v>
          </cell>
        </row>
        <row r="283">
          <cell r="C283">
            <v>22208</v>
          </cell>
          <cell r="D283">
            <v>0</v>
          </cell>
          <cell r="E283">
            <v>0</v>
          </cell>
          <cell r="F283">
            <v>0</v>
          </cell>
        </row>
        <row r="284">
          <cell r="C284">
            <v>22209</v>
          </cell>
          <cell r="D284">
            <v>0</v>
          </cell>
          <cell r="E284">
            <v>0</v>
          </cell>
          <cell r="F284">
            <v>0</v>
          </cell>
        </row>
        <row r="285">
          <cell r="C285">
            <v>22210</v>
          </cell>
          <cell r="D285">
            <v>0</v>
          </cell>
          <cell r="E285">
            <v>0</v>
          </cell>
          <cell r="F285">
            <v>0</v>
          </cell>
        </row>
        <row r="286">
          <cell r="C286">
            <v>22211</v>
          </cell>
          <cell r="D286">
            <v>4267</v>
          </cell>
          <cell r="E286">
            <v>1</v>
          </cell>
          <cell r="F286">
            <v>4268</v>
          </cell>
        </row>
        <row r="287">
          <cell r="C287">
            <v>22212</v>
          </cell>
          <cell r="D287">
            <v>24349</v>
          </cell>
          <cell r="E287">
            <v>890</v>
          </cell>
          <cell r="F287">
            <v>25239</v>
          </cell>
        </row>
        <row r="288">
          <cell r="C288">
            <v>22213</v>
          </cell>
          <cell r="D288">
            <v>2539</v>
          </cell>
          <cell r="E288">
            <v>16</v>
          </cell>
          <cell r="F288">
            <v>2555</v>
          </cell>
        </row>
        <row r="289">
          <cell r="C289">
            <v>22214</v>
          </cell>
          <cell r="D289">
            <v>0</v>
          </cell>
          <cell r="E289">
            <v>347</v>
          </cell>
          <cell r="F289">
            <v>347</v>
          </cell>
        </row>
        <row r="290">
          <cell r="C290">
            <v>22215</v>
          </cell>
          <cell r="D290">
            <v>12</v>
          </cell>
          <cell r="E290">
            <v>0</v>
          </cell>
          <cell r="F290">
            <v>12</v>
          </cell>
        </row>
        <row r="291">
          <cell r="C291">
            <v>22216</v>
          </cell>
          <cell r="D291">
            <v>0</v>
          </cell>
          <cell r="E291">
            <v>0</v>
          </cell>
          <cell r="F291">
            <v>0</v>
          </cell>
        </row>
        <row r="292">
          <cell r="C292">
            <v>222</v>
          </cell>
          <cell r="D292">
            <v>63425</v>
          </cell>
          <cell r="E292">
            <v>7501</v>
          </cell>
          <cell r="F292">
            <v>70926</v>
          </cell>
        </row>
        <row r="293">
          <cell r="C293">
            <v>0</v>
          </cell>
        </row>
        <row r="294">
          <cell r="C294">
            <v>22301</v>
          </cell>
          <cell r="D294">
            <v>0</v>
          </cell>
          <cell r="E294">
            <v>0</v>
          </cell>
          <cell r="F294">
            <v>0</v>
          </cell>
        </row>
        <row r="295">
          <cell r="C295">
            <v>22302</v>
          </cell>
          <cell r="D295">
            <v>0</v>
          </cell>
          <cell r="E295">
            <v>0</v>
          </cell>
          <cell r="F295">
            <v>0</v>
          </cell>
        </row>
        <row r="296">
          <cell r="C296">
            <v>22303</v>
          </cell>
          <cell r="D296">
            <v>0</v>
          </cell>
          <cell r="E296">
            <v>0</v>
          </cell>
          <cell r="F296">
            <v>0</v>
          </cell>
        </row>
        <row r="297">
          <cell r="C297">
            <v>22304</v>
          </cell>
          <cell r="D297">
            <v>0</v>
          </cell>
          <cell r="E297">
            <v>0</v>
          </cell>
          <cell r="F297">
            <v>0</v>
          </cell>
        </row>
        <row r="298">
          <cell r="C298">
            <v>22305</v>
          </cell>
          <cell r="D298">
            <v>0</v>
          </cell>
          <cell r="E298">
            <v>0</v>
          </cell>
          <cell r="F298">
            <v>0</v>
          </cell>
        </row>
        <row r="299">
          <cell r="C299">
            <v>22306</v>
          </cell>
          <cell r="D299">
            <v>0</v>
          </cell>
          <cell r="E299">
            <v>0</v>
          </cell>
          <cell r="F299">
            <v>0</v>
          </cell>
        </row>
        <row r="300">
          <cell r="C300">
            <v>22307</v>
          </cell>
          <cell r="D300">
            <v>0</v>
          </cell>
          <cell r="E300">
            <v>0</v>
          </cell>
          <cell r="F300">
            <v>0</v>
          </cell>
        </row>
        <row r="301">
          <cell r="C301">
            <v>22308</v>
          </cell>
          <cell r="D301">
            <v>0</v>
          </cell>
          <cell r="E301">
            <v>0</v>
          </cell>
          <cell r="F301">
            <v>0</v>
          </cell>
        </row>
        <row r="302">
          <cell r="C302">
            <v>22309</v>
          </cell>
          <cell r="D302">
            <v>0</v>
          </cell>
          <cell r="E302">
            <v>0</v>
          </cell>
          <cell r="F302">
            <v>0</v>
          </cell>
        </row>
        <row r="303">
          <cell r="C303">
            <v>22310</v>
          </cell>
          <cell r="D303">
            <v>0</v>
          </cell>
          <cell r="E303">
            <v>0</v>
          </cell>
          <cell r="F303">
            <v>0</v>
          </cell>
        </row>
        <row r="304">
          <cell r="C304">
            <v>22311</v>
          </cell>
          <cell r="D304">
            <v>0</v>
          </cell>
          <cell r="E304">
            <v>0</v>
          </cell>
          <cell r="F304">
            <v>0</v>
          </cell>
        </row>
        <row r="305">
          <cell r="C305">
            <v>22312</v>
          </cell>
          <cell r="D305">
            <v>1</v>
          </cell>
          <cell r="E305">
            <v>0</v>
          </cell>
          <cell r="F305">
            <v>1</v>
          </cell>
        </row>
        <row r="306">
          <cell r="C306">
            <v>22313</v>
          </cell>
          <cell r="D306">
            <v>0</v>
          </cell>
          <cell r="E306">
            <v>0</v>
          </cell>
          <cell r="F306">
            <v>0</v>
          </cell>
        </row>
        <row r="307">
          <cell r="C307">
            <v>22314</v>
          </cell>
          <cell r="D307">
            <v>0</v>
          </cell>
          <cell r="E307">
            <v>0</v>
          </cell>
          <cell r="F307">
            <v>0</v>
          </cell>
        </row>
        <row r="308">
          <cell r="C308">
            <v>22315</v>
          </cell>
          <cell r="D308">
            <v>0</v>
          </cell>
          <cell r="E308">
            <v>0</v>
          </cell>
          <cell r="F308">
            <v>0</v>
          </cell>
        </row>
        <row r="309">
          <cell r="C309">
            <v>22316</v>
          </cell>
          <cell r="D309">
            <v>4</v>
          </cell>
          <cell r="E309">
            <v>0</v>
          </cell>
          <cell r="F309">
            <v>4</v>
          </cell>
        </row>
        <row r="310">
          <cell r="C310">
            <v>223</v>
          </cell>
          <cell r="D310">
            <v>5</v>
          </cell>
          <cell r="E310">
            <v>0</v>
          </cell>
          <cell r="F310">
            <v>5</v>
          </cell>
        </row>
        <row r="311">
          <cell r="C311">
            <v>22</v>
          </cell>
          <cell r="D311">
            <v>165504</v>
          </cell>
          <cell r="E311">
            <v>155241</v>
          </cell>
          <cell r="F311">
            <v>320745</v>
          </cell>
        </row>
        <row r="312">
          <cell r="C312">
            <v>0</v>
          </cell>
        </row>
        <row r="313">
          <cell r="C313">
            <v>0</v>
          </cell>
        </row>
        <row r="314">
          <cell r="C314">
            <v>23101</v>
          </cell>
          <cell r="D314">
            <v>7049</v>
          </cell>
          <cell r="E314">
            <v>62861</v>
          </cell>
          <cell r="F314">
            <v>69910</v>
          </cell>
        </row>
        <row r="315">
          <cell r="C315">
            <v>23103</v>
          </cell>
          <cell r="D315">
            <v>566</v>
          </cell>
          <cell r="E315">
            <v>1659</v>
          </cell>
          <cell r="F315">
            <v>2225</v>
          </cell>
        </row>
        <row r="316">
          <cell r="C316">
            <v>231</v>
          </cell>
          <cell r="D316">
            <v>7615</v>
          </cell>
          <cell r="E316">
            <v>64520</v>
          </cell>
          <cell r="F316">
            <v>72135</v>
          </cell>
        </row>
        <row r="317">
          <cell r="C317">
            <v>23</v>
          </cell>
          <cell r="D317">
            <v>7615</v>
          </cell>
          <cell r="E317">
            <v>64520</v>
          </cell>
          <cell r="F317">
            <v>72135</v>
          </cell>
        </row>
        <row r="318">
          <cell r="C318">
            <v>0</v>
          </cell>
        </row>
        <row r="319">
          <cell r="C319">
            <v>0</v>
          </cell>
        </row>
        <row r="320">
          <cell r="C320">
            <v>24101</v>
          </cell>
          <cell r="D320">
            <v>0</v>
          </cell>
          <cell r="E320">
            <v>0</v>
          </cell>
          <cell r="F320">
            <v>0</v>
          </cell>
        </row>
        <row r="321">
          <cell r="C321">
            <v>24102</v>
          </cell>
          <cell r="D321">
            <v>0</v>
          </cell>
          <cell r="E321">
            <v>0</v>
          </cell>
          <cell r="F321">
            <v>0</v>
          </cell>
        </row>
        <row r="322">
          <cell r="C322">
            <v>24103</v>
          </cell>
          <cell r="D322">
            <v>0</v>
          </cell>
          <cell r="E322">
            <v>0</v>
          </cell>
          <cell r="F322">
            <v>0</v>
          </cell>
        </row>
        <row r="323">
          <cell r="C323">
            <v>24104</v>
          </cell>
          <cell r="D323">
            <v>486</v>
          </cell>
          <cell r="E323">
            <v>8193</v>
          </cell>
          <cell r="F323">
            <v>8679</v>
          </cell>
        </row>
        <row r="324">
          <cell r="C324">
            <v>24105</v>
          </cell>
          <cell r="D324">
            <v>19885</v>
          </cell>
          <cell r="E324">
            <v>64525</v>
          </cell>
          <cell r="F324">
            <v>84410</v>
          </cell>
        </row>
        <row r="325">
          <cell r="C325">
            <v>24106</v>
          </cell>
          <cell r="D325">
            <v>0</v>
          </cell>
          <cell r="E325">
            <v>0</v>
          </cell>
          <cell r="F325">
            <v>0</v>
          </cell>
        </row>
        <row r="326">
          <cell r="C326">
            <v>24107</v>
          </cell>
          <cell r="D326">
            <v>0</v>
          </cell>
          <cell r="E326">
            <v>0</v>
          </cell>
          <cell r="F326">
            <v>0</v>
          </cell>
        </row>
        <row r="327">
          <cell r="C327">
            <v>241</v>
          </cell>
          <cell r="D327">
            <v>20371</v>
          </cell>
          <cell r="E327">
            <v>72718</v>
          </cell>
          <cell r="F327">
            <v>93089</v>
          </cell>
        </row>
        <row r="328">
          <cell r="C328">
            <v>0</v>
          </cell>
        </row>
        <row r="329">
          <cell r="C329">
            <v>24201</v>
          </cell>
          <cell r="D329">
            <v>482368</v>
          </cell>
          <cell r="E329">
            <v>0</v>
          </cell>
          <cell r="F329">
            <v>482368</v>
          </cell>
        </row>
        <row r="330">
          <cell r="C330">
            <v>24202</v>
          </cell>
          <cell r="D330">
            <v>1240</v>
          </cell>
          <cell r="E330">
            <v>204</v>
          </cell>
          <cell r="F330">
            <v>1444</v>
          </cell>
        </row>
        <row r="331">
          <cell r="C331">
            <v>24203</v>
          </cell>
          <cell r="D331">
            <v>44586</v>
          </cell>
          <cell r="E331">
            <v>0</v>
          </cell>
          <cell r="F331">
            <v>44586</v>
          </cell>
        </row>
        <row r="332">
          <cell r="C332">
            <v>24205</v>
          </cell>
          <cell r="D332">
            <v>1335</v>
          </cell>
          <cell r="E332">
            <v>4331</v>
          </cell>
          <cell r="F332">
            <v>5666</v>
          </cell>
        </row>
        <row r="333">
          <cell r="C333">
            <v>24206</v>
          </cell>
          <cell r="D333">
            <v>0</v>
          </cell>
          <cell r="E333">
            <v>0</v>
          </cell>
          <cell r="F333">
            <v>0</v>
          </cell>
        </row>
        <row r="334">
          <cell r="C334">
            <v>24207</v>
          </cell>
          <cell r="D334">
            <v>0</v>
          </cell>
          <cell r="E334">
            <v>0</v>
          </cell>
          <cell r="F334">
            <v>0</v>
          </cell>
        </row>
        <row r="335">
          <cell r="C335">
            <v>242</v>
          </cell>
          <cell r="D335">
            <v>529529</v>
          </cell>
          <cell r="E335">
            <v>4535</v>
          </cell>
          <cell r="F335">
            <v>534064</v>
          </cell>
        </row>
        <row r="336">
          <cell r="C336">
            <v>24</v>
          </cell>
          <cell r="D336">
            <v>549900</v>
          </cell>
          <cell r="E336">
            <v>77253</v>
          </cell>
          <cell r="F336">
            <v>627153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25101</v>
          </cell>
          <cell r="D339">
            <v>2965.09</v>
          </cell>
          <cell r="E339">
            <v>0</v>
          </cell>
          <cell r="F339">
            <v>2965.09</v>
          </cell>
        </row>
        <row r="340">
          <cell r="C340">
            <v>25102</v>
          </cell>
          <cell r="D340">
            <v>11855</v>
          </cell>
          <cell r="E340">
            <v>0</v>
          </cell>
          <cell r="F340">
            <v>11855</v>
          </cell>
        </row>
        <row r="341">
          <cell r="C341">
            <v>25103</v>
          </cell>
          <cell r="D341">
            <v>2080352</v>
          </cell>
          <cell r="E341">
            <v>0</v>
          </cell>
          <cell r="F341">
            <v>2080352</v>
          </cell>
        </row>
        <row r="342">
          <cell r="C342">
            <v>251</v>
          </cell>
          <cell r="D342">
            <v>2095172.09</v>
          </cell>
          <cell r="E342">
            <v>0</v>
          </cell>
          <cell r="F342">
            <v>2095172.09</v>
          </cell>
        </row>
        <row r="343">
          <cell r="C343">
            <v>0</v>
          </cell>
        </row>
        <row r="344">
          <cell r="C344">
            <v>25201</v>
          </cell>
          <cell r="D344">
            <v>2485402</v>
          </cell>
          <cell r="E344">
            <v>0</v>
          </cell>
          <cell r="F344">
            <v>2485402</v>
          </cell>
        </row>
        <row r="345">
          <cell r="C345">
            <v>25</v>
          </cell>
          <cell r="D345">
            <v>4580574</v>
          </cell>
          <cell r="E345">
            <v>0</v>
          </cell>
          <cell r="F345">
            <v>4580574</v>
          </cell>
        </row>
        <row r="346">
          <cell r="C346">
            <v>0</v>
          </cell>
        </row>
        <row r="347">
          <cell r="C347">
            <v>0</v>
          </cell>
        </row>
        <row r="348">
          <cell r="C348">
            <v>26101</v>
          </cell>
          <cell r="D348">
            <v>340765</v>
          </cell>
          <cell r="E348">
            <v>0</v>
          </cell>
          <cell r="F348">
            <v>340765</v>
          </cell>
        </row>
        <row r="349">
          <cell r="C349">
            <v>26102</v>
          </cell>
          <cell r="D349">
            <v>0</v>
          </cell>
          <cell r="E349">
            <v>0</v>
          </cell>
          <cell r="F349">
            <v>0</v>
          </cell>
        </row>
        <row r="350">
          <cell r="C350">
            <v>26103</v>
          </cell>
          <cell r="D350">
            <v>72278</v>
          </cell>
          <cell r="E350">
            <v>0</v>
          </cell>
          <cell r="F350">
            <v>72278</v>
          </cell>
        </row>
        <row r="351">
          <cell r="C351">
            <v>26104</v>
          </cell>
          <cell r="D351">
            <v>0</v>
          </cell>
          <cell r="E351">
            <v>0</v>
          </cell>
          <cell r="F351">
            <v>0</v>
          </cell>
        </row>
        <row r="352">
          <cell r="C352">
            <v>26105</v>
          </cell>
          <cell r="D352">
            <v>699</v>
          </cell>
          <cell r="E352">
            <v>61</v>
          </cell>
          <cell r="F352">
            <v>760</v>
          </cell>
        </row>
        <row r="353">
          <cell r="C353">
            <v>26106</v>
          </cell>
          <cell r="D353">
            <v>815</v>
          </cell>
          <cell r="E353">
            <v>0</v>
          </cell>
          <cell r="F353">
            <v>815</v>
          </cell>
        </row>
        <row r="354">
          <cell r="C354">
            <v>26107</v>
          </cell>
          <cell r="D354">
            <v>0</v>
          </cell>
          <cell r="E354">
            <v>0</v>
          </cell>
          <cell r="F354">
            <v>0</v>
          </cell>
        </row>
        <row r="355">
          <cell r="C355">
            <v>26108</v>
          </cell>
          <cell r="D355">
            <v>0</v>
          </cell>
          <cell r="E355">
            <v>0</v>
          </cell>
          <cell r="F355">
            <v>0</v>
          </cell>
        </row>
        <row r="356">
          <cell r="C356">
            <v>26109</v>
          </cell>
          <cell r="D356">
            <v>0</v>
          </cell>
          <cell r="E356">
            <v>0</v>
          </cell>
          <cell r="F356">
            <v>0</v>
          </cell>
        </row>
        <row r="357">
          <cell r="C357">
            <v>261</v>
          </cell>
          <cell r="D357">
            <v>414557</v>
          </cell>
          <cell r="E357">
            <v>61</v>
          </cell>
          <cell r="F357">
            <v>414618</v>
          </cell>
        </row>
        <row r="358">
          <cell r="C358">
            <v>0</v>
          </cell>
        </row>
        <row r="359">
          <cell r="C359">
            <v>26214</v>
          </cell>
          <cell r="D359">
            <v>7</v>
          </cell>
          <cell r="E359">
            <v>0</v>
          </cell>
          <cell r="F359">
            <v>7</v>
          </cell>
        </row>
        <row r="360">
          <cell r="C360">
            <v>26</v>
          </cell>
          <cell r="D360">
            <v>414564</v>
          </cell>
          <cell r="E360">
            <v>61</v>
          </cell>
          <cell r="F360">
            <v>414625</v>
          </cell>
        </row>
        <row r="361">
          <cell r="C361">
            <v>0</v>
          </cell>
        </row>
        <row r="362">
          <cell r="C362">
            <v>0</v>
          </cell>
        </row>
        <row r="363">
          <cell r="C363">
            <v>27101</v>
          </cell>
          <cell r="D363">
            <v>0</v>
          </cell>
          <cell r="E363">
            <v>0</v>
          </cell>
          <cell r="F363">
            <v>0</v>
          </cell>
        </row>
        <row r="364">
          <cell r="C364">
            <v>27102</v>
          </cell>
          <cell r="D364">
            <v>0</v>
          </cell>
          <cell r="E364">
            <v>0</v>
          </cell>
          <cell r="F364">
            <v>0</v>
          </cell>
        </row>
        <row r="365">
          <cell r="C365">
            <v>271</v>
          </cell>
          <cell r="D365">
            <v>0</v>
          </cell>
          <cell r="E365">
            <v>0</v>
          </cell>
          <cell r="F365">
            <v>0</v>
          </cell>
        </row>
        <row r="366">
          <cell r="C366">
            <v>27</v>
          </cell>
          <cell r="D366">
            <v>0</v>
          </cell>
          <cell r="E366">
            <v>0</v>
          </cell>
          <cell r="F366">
            <v>0</v>
          </cell>
        </row>
        <row r="367">
          <cell r="C367">
            <v>0</v>
          </cell>
        </row>
        <row r="368">
          <cell r="C368">
            <v>0</v>
          </cell>
        </row>
        <row r="369">
          <cell r="C369">
            <v>28101</v>
          </cell>
          <cell r="D369">
            <v>0</v>
          </cell>
          <cell r="E369">
            <v>0</v>
          </cell>
          <cell r="F369">
            <v>0</v>
          </cell>
        </row>
        <row r="370">
          <cell r="C370">
            <v>28102</v>
          </cell>
          <cell r="D370">
            <v>0</v>
          </cell>
          <cell r="E370">
            <v>0</v>
          </cell>
          <cell r="F370">
            <v>0</v>
          </cell>
        </row>
        <row r="371">
          <cell r="C371">
            <v>28103</v>
          </cell>
          <cell r="D371">
            <v>0</v>
          </cell>
          <cell r="E371">
            <v>0</v>
          </cell>
          <cell r="F371">
            <v>0</v>
          </cell>
        </row>
        <row r="372">
          <cell r="C372">
            <v>28104</v>
          </cell>
          <cell r="D372">
            <v>0</v>
          </cell>
          <cell r="E372">
            <v>0</v>
          </cell>
          <cell r="F372">
            <v>0</v>
          </cell>
        </row>
        <row r="373">
          <cell r="C373">
            <v>28105</v>
          </cell>
          <cell r="D373">
            <v>0</v>
          </cell>
          <cell r="E373">
            <v>0</v>
          </cell>
          <cell r="F373">
            <v>0</v>
          </cell>
        </row>
        <row r="374">
          <cell r="C374">
            <v>28106</v>
          </cell>
          <cell r="D374">
            <v>8</v>
          </cell>
          <cell r="E374">
            <v>0</v>
          </cell>
          <cell r="F374">
            <v>8</v>
          </cell>
        </row>
        <row r="375">
          <cell r="C375">
            <v>28107</v>
          </cell>
          <cell r="D375">
            <v>6</v>
          </cell>
          <cell r="E375">
            <v>0</v>
          </cell>
          <cell r="F375">
            <v>6</v>
          </cell>
        </row>
        <row r="376">
          <cell r="C376">
            <v>28108</v>
          </cell>
          <cell r="D376">
            <v>1</v>
          </cell>
          <cell r="E376">
            <v>0</v>
          </cell>
          <cell r="F376">
            <v>1</v>
          </cell>
        </row>
        <row r="377">
          <cell r="C377">
            <v>28109</v>
          </cell>
          <cell r="D377">
            <v>0</v>
          </cell>
          <cell r="E377">
            <v>0</v>
          </cell>
          <cell r="F377">
            <v>0</v>
          </cell>
        </row>
        <row r="378">
          <cell r="C378">
            <v>28110</v>
          </cell>
          <cell r="D378">
            <v>89</v>
          </cell>
          <cell r="E378">
            <v>0</v>
          </cell>
          <cell r="F378">
            <v>89</v>
          </cell>
        </row>
        <row r="379">
          <cell r="C379">
            <v>28111</v>
          </cell>
          <cell r="D379">
            <v>73</v>
          </cell>
          <cell r="E379">
            <v>133</v>
          </cell>
          <cell r="F379">
            <v>206</v>
          </cell>
        </row>
        <row r="380">
          <cell r="C380">
            <v>28112</v>
          </cell>
          <cell r="D380">
            <v>0</v>
          </cell>
          <cell r="E380">
            <v>0</v>
          </cell>
          <cell r="F380">
            <v>0</v>
          </cell>
        </row>
        <row r="381">
          <cell r="C381">
            <v>281</v>
          </cell>
          <cell r="D381">
            <v>176</v>
          </cell>
          <cell r="E381">
            <v>133</v>
          </cell>
          <cell r="F381">
            <v>309</v>
          </cell>
        </row>
        <row r="382">
          <cell r="C382">
            <v>28</v>
          </cell>
          <cell r="D382">
            <v>176</v>
          </cell>
          <cell r="E382">
            <v>133</v>
          </cell>
          <cell r="F382">
            <v>309</v>
          </cell>
        </row>
        <row r="383">
          <cell r="C383">
            <v>0</v>
          </cell>
        </row>
        <row r="384">
          <cell r="C384">
            <v>0</v>
          </cell>
        </row>
        <row r="385">
          <cell r="C385">
            <v>29101</v>
          </cell>
          <cell r="D385">
            <v>12054418</v>
          </cell>
          <cell r="E385">
            <v>0</v>
          </cell>
          <cell r="F385">
            <v>12054418</v>
          </cell>
        </row>
        <row r="386">
          <cell r="C386">
            <v>29102</v>
          </cell>
          <cell r="D386">
            <v>407917</v>
          </cell>
          <cell r="E386">
            <v>0</v>
          </cell>
          <cell r="F386">
            <v>407917</v>
          </cell>
        </row>
        <row r="387">
          <cell r="C387">
            <v>29103</v>
          </cell>
          <cell r="D387">
            <v>847952</v>
          </cell>
          <cell r="E387">
            <v>0</v>
          </cell>
          <cell r="F387">
            <v>847952</v>
          </cell>
        </row>
        <row r="388">
          <cell r="C388">
            <v>291</v>
          </cell>
          <cell r="D388">
            <v>13310287</v>
          </cell>
          <cell r="E388">
            <v>0</v>
          </cell>
          <cell r="F388">
            <v>13310287</v>
          </cell>
        </row>
        <row r="389">
          <cell r="C389">
            <v>0</v>
          </cell>
        </row>
        <row r="390">
          <cell r="C390">
            <v>29201</v>
          </cell>
          <cell r="D390">
            <v>90</v>
          </cell>
          <cell r="E390">
            <v>36641</v>
          </cell>
          <cell r="F390">
            <v>36731</v>
          </cell>
        </row>
        <row r="391">
          <cell r="C391">
            <v>29202</v>
          </cell>
          <cell r="D391">
            <v>8014</v>
          </cell>
          <cell r="E391">
            <v>25</v>
          </cell>
          <cell r="F391">
            <v>8039</v>
          </cell>
        </row>
        <row r="392">
          <cell r="C392">
            <v>29203</v>
          </cell>
          <cell r="D392">
            <v>2465</v>
          </cell>
          <cell r="E392">
            <v>17647</v>
          </cell>
          <cell r="F392">
            <v>20112</v>
          </cell>
        </row>
        <row r="393">
          <cell r="C393">
            <v>29204</v>
          </cell>
          <cell r="D393">
            <v>0</v>
          </cell>
          <cell r="E393">
            <v>1288</v>
          </cell>
          <cell r="F393">
            <v>1288</v>
          </cell>
        </row>
        <row r="394">
          <cell r="C394">
            <v>29205</v>
          </cell>
          <cell r="D394">
            <v>4105</v>
          </cell>
          <cell r="E394">
            <v>23132</v>
          </cell>
          <cell r="F394">
            <v>27237</v>
          </cell>
        </row>
        <row r="395">
          <cell r="C395">
            <v>292</v>
          </cell>
          <cell r="D395">
            <v>14674</v>
          </cell>
          <cell r="E395">
            <v>78733</v>
          </cell>
          <cell r="F395">
            <v>93407</v>
          </cell>
        </row>
        <row r="396">
          <cell r="C396">
            <v>0</v>
          </cell>
        </row>
        <row r="397">
          <cell r="C397">
            <v>29301</v>
          </cell>
          <cell r="D397">
            <v>17271</v>
          </cell>
          <cell r="E397">
            <v>7715</v>
          </cell>
          <cell r="F397">
            <v>24986</v>
          </cell>
        </row>
        <row r="398">
          <cell r="C398">
            <v>29302</v>
          </cell>
          <cell r="D398">
            <v>1952</v>
          </cell>
          <cell r="E398">
            <v>0</v>
          </cell>
          <cell r="F398">
            <v>1952</v>
          </cell>
        </row>
        <row r="399">
          <cell r="C399">
            <v>29303</v>
          </cell>
          <cell r="D399">
            <v>7</v>
          </cell>
          <cell r="E399">
            <v>0</v>
          </cell>
          <cell r="F399">
            <v>7</v>
          </cell>
        </row>
        <row r="400">
          <cell r="C400">
            <v>29304</v>
          </cell>
          <cell r="D400">
            <v>4783</v>
          </cell>
          <cell r="E400">
            <v>0</v>
          </cell>
          <cell r="F400">
            <v>4783</v>
          </cell>
        </row>
        <row r="401">
          <cell r="C401">
            <v>29306</v>
          </cell>
          <cell r="D401">
            <v>24791</v>
          </cell>
          <cell r="E401">
            <v>0</v>
          </cell>
          <cell r="F401">
            <v>24791</v>
          </cell>
        </row>
        <row r="402">
          <cell r="C402">
            <v>29307</v>
          </cell>
          <cell r="D402">
            <v>9656</v>
          </cell>
          <cell r="E402">
            <v>0</v>
          </cell>
          <cell r="F402">
            <v>9656</v>
          </cell>
        </row>
        <row r="403">
          <cell r="C403">
            <v>29308</v>
          </cell>
          <cell r="D403">
            <v>1058</v>
          </cell>
          <cell r="E403">
            <v>0</v>
          </cell>
          <cell r="F403">
            <v>1058</v>
          </cell>
        </row>
        <row r="404">
          <cell r="C404">
            <v>29309</v>
          </cell>
          <cell r="D404">
            <v>7502</v>
          </cell>
          <cell r="E404">
            <v>0</v>
          </cell>
          <cell r="F404">
            <v>7502</v>
          </cell>
        </row>
        <row r="405">
          <cell r="C405">
            <v>29310</v>
          </cell>
          <cell r="D405">
            <v>1096</v>
          </cell>
          <cell r="E405">
            <v>0</v>
          </cell>
          <cell r="F405">
            <v>1096</v>
          </cell>
        </row>
        <row r="406">
          <cell r="C406">
            <v>29311</v>
          </cell>
          <cell r="D406">
            <v>0</v>
          </cell>
          <cell r="E406">
            <v>0</v>
          </cell>
          <cell r="F406">
            <v>0</v>
          </cell>
        </row>
        <row r="407">
          <cell r="C407">
            <v>29312</v>
          </cell>
          <cell r="D407">
            <v>0</v>
          </cell>
          <cell r="E407">
            <v>0</v>
          </cell>
          <cell r="F407">
            <v>0</v>
          </cell>
        </row>
        <row r="408">
          <cell r="C408">
            <v>29313</v>
          </cell>
          <cell r="D408">
            <v>6931</v>
          </cell>
          <cell r="E408">
            <v>2</v>
          </cell>
          <cell r="F408">
            <v>6933</v>
          </cell>
        </row>
        <row r="409">
          <cell r="C409">
            <v>29314</v>
          </cell>
          <cell r="D409">
            <v>3448</v>
          </cell>
          <cell r="E409">
            <v>0</v>
          </cell>
          <cell r="F409">
            <v>3448</v>
          </cell>
        </row>
        <row r="410">
          <cell r="C410">
            <v>29315</v>
          </cell>
          <cell r="D410">
            <v>4360</v>
          </cell>
          <cell r="E410">
            <v>0</v>
          </cell>
          <cell r="F410">
            <v>4360</v>
          </cell>
        </row>
        <row r="411">
          <cell r="C411">
            <v>29316</v>
          </cell>
          <cell r="D411">
            <v>4656</v>
          </cell>
          <cell r="E411">
            <v>0</v>
          </cell>
          <cell r="F411">
            <v>4656</v>
          </cell>
        </row>
        <row r="412">
          <cell r="C412">
            <v>29317</v>
          </cell>
          <cell r="D412">
            <v>3229</v>
          </cell>
          <cell r="E412">
            <v>0</v>
          </cell>
          <cell r="F412">
            <v>3229</v>
          </cell>
        </row>
        <row r="413">
          <cell r="C413">
            <v>29318</v>
          </cell>
          <cell r="D413">
            <v>19938</v>
          </cell>
          <cell r="E413">
            <v>0</v>
          </cell>
          <cell r="F413">
            <v>19938</v>
          </cell>
        </row>
        <row r="414">
          <cell r="C414">
            <v>29319</v>
          </cell>
          <cell r="D414">
            <v>0</v>
          </cell>
          <cell r="E414">
            <v>0</v>
          </cell>
          <cell r="F414">
            <v>0</v>
          </cell>
        </row>
        <row r="415">
          <cell r="C415">
            <v>29320</v>
          </cell>
          <cell r="D415">
            <v>18588</v>
          </cell>
          <cell r="E415">
            <v>0</v>
          </cell>
          <cell r="F415">
            <v>18588</v>
          </cell>
        </row>
        <row r="416">
          <cell r="C416">
            <v>29321</v>
          </cell>
          <cell r="D416">
            <v>1198</v>
          </cell>
          <cell r="E416">
            <v>0</v>
          </cell>
          <cell r="F416">
            <v>1198</v>
          </cell>
        </row>
        <row r="417">
          <cell r="C417">
            <v>29322</v>
          </cell>
          <cell r="D417">
            <v>7209</v>
          </cell>
          <cell r="E417">
            <v>960</v>
          </cell>
          <cell r="F417">
            <v>8169</v>
          </cell>
        </row>
        <row r="418">
          <cell r="C418">
            <v>29323</v>
          </cell>
          <cell r="D418">
            <v>0</v>
          </cell>
          <cell r="E418">
            <v>0</v>
          </cell>
          <cell r="F418">
            <v>0</v>
          </cell>
        </row>
        <row r="419">
          <cell r="C419">
            <v>29324</v>
          </cell>
          <cell r="D419">
            <v>0</v>
          </cell>
          <cell r="E419">
            <v>0</v>
          </cell>
          <cell r="F419">
            <v>0</v>
          </cell>
        </row>
        <row r="420">
          <cell r="C420">
            <v>29325</v>
          </cell>
          <cell r="D420">
            <v>2400</v>
          </cell>
          <cell r="E420">
            <v>577</v>
          </cell>
          <cell r="F420">
            <v>2977</v>
          </cell>
        </row>
        <row r="421">
          <cell r="C421">
            <v>29326</v>
          </cell>
          <cell r="D421">
            <v>12</v>
          </cell>
          <cell r="E421">
            <v>0</v>
          </cell>
          <cell r="F421">
            <v>12</v>
          </cell>
        </row>
        <row r="422">
          <cell r="C422">
            <v>29327</v>
          </cell>
          <cell r="D422">
            <v>31</v>
          </cell>
          <cell r="E422">
            <v>0</v>
          </cell>
          <cell r="F422">
            <v>31</v>
          </cell>
        </row>
        <row r="423">
          <cell r="C423">
            <v>29328</v>
          </cell>
          <cell r="D423">
            <v>12769</v>
          </cell>
          <cell r="E423">
            <v>0</v>
          </cell>
          <cell r="F423">
            <v>12769</v>
          </cell>
        </row>
        <row r="424">
          <cell r="C424">
            <v>29329</v>
          </cell>
          <cell r="D424">
            <v>4083</v>
          </cell>
          <cell r="E424">
            <v>655</v>
          </cell>
          <cell r="F424">
            <v>4738</v>
          </cell>
        </row>
        <row r="425">
          <cell r="C425">
            <v>293</v>
          </cell>
          <cell r="D425">
            <v>147312</v>
          </cell>
          <cell r="E425">
            <v>9909</v>
          </cell>
          <cell r="F425">
            <v>157221</v>
          </cell>
        </row>
        <row r="426">
          <cell r="C426">
            <v>0</v>
          </cell>
        </row>
        <row r="427">
          <cell r="C427">
            <v>29401</v>
          </cell>
          <cell r="D427">
            <v>216</v>
          </cell>
          <cell r="E427">
            <v>0</v>
          </cell>
          <cell r="F427">
            <v>216</v>
          </cell>
        </row>
        <row r="428">
          <cell r="C428">
            <v>29417</v>
          </cell>
          <cell r="D428">
            <v>76</v>
          </cell>
          <cell r="E428">
            <v>0</v>
          </cell>
          <cell r="F428">
            <v>76</v>
          </cell>
        </row>
        <row r="429">
          <cell r="C429">
            <v>29402</v>
          </cell>
          <cell r="D429">
            <v>0</v>
          </cell>
          <cell r="E429">
            <v>0</v>
          </cell>
          <cell r="F429">
            <v>0</v>
          </cell>
        </row>
        <row r="430">
          <cell r="C430">
            <v>29403</v>
          </cell>
          <cell r="D430">
            <v>1003</v>
          </cell>
          <cell r="E430">
            <v>0</v>
          </cell>
          <cell r="F430">
            <v>1003</v>
          </cell>
        </row>
        <row r="431">
          <cell r="C431">
            <v>29404</v>
          </cell>
          <cell r="D431">
            <v>47760</v>
          </cell>
          <cell r="E431">
            <v>0</v>
          </cell>
          <cell r="F431">
            <v>47760</v>
          </cell>
        </row>
        <row r="432">
          <cell r="C432">
            <v>29405</v>
          </cell>
          <cell r="D432">
            <v>0</v>
          </cell>
          <cell r="E432">
            <v>0</v>
          </cell>
          <cell r="F432">
            <v>0</v>
          </cell>
        </row>
        <row r="433">
          <cell r="C433">
            <v>29406</v>
          </cell>
          <cell r="D433">
            <v>54919</v>
          </cell>
          <cell r="E433">
            <v>0</v>
          </cell>
          <cell r="F433">
            <v>54919</v>
          </cell>
        </row>
        <row r="434">
          <cell r="C434">
            <v>29407</v>
          </cell>
          <cell r="D434">
            <v>0</v>
          </cell>
          <cell r="E434">
            <v>0</v>
          </cell>
          <cell r="F434">
            <v>0</v>
          </cell>
        </row>
        <row r="435">
          <cell r="C435">
            <v>29408</v>
          </cell>
          <cell r="D435">
            <v>830</v>
          </cell>
          <cell r="E435">
            <v>0</v>
          </cell>
          <cell r="F435">
            <v>830</v>
          </cell>
        </row>
        <row r="436">
          <cell r="C436">
            <v>29409</v>
          </cell>
          <cell r="D436">
            <v>0</v>
          </cell>
          <cell r="E436">
            <v>0</v>
          </cell>
          <cell r="F436">
            <v>0</v>
          </cell>
        </row>
        <row r="437">
          <cell r="C437">
            <v>29410</v>
          </cell>
          <cell r="D437">
            <v>0</v>
          </cell>
          <cell r="E437">
            <v>0</v>
          </cell>
          <cell r="F437">
            <v>0</v>
          </cell>
        </row>
        <row r="438">
          <cell r="C438">
            <v>29411</v>
          </cell>
          <cell r="D438">
            <v>217170</v>
          </cell>
          <cell r="E438">
            <v>0</v>
          </cell>
          <cell r="F438">
            <v>217170</v>
          </cell>
        </row>
        <row r="439">
          <cell r="C439">
            <v>29412</v>
          </cell>
          <cell r="D439">
            <v>0</v>
          </cell>
          <cell r="E439">
            <v>0</v>
          </cell>
          <cell r="F439">
            <v>0</v>
          </cell>
        </row>
        <row r="440">
          <cell r="C440">
            <v>29413</v>
          </cell>
          <cell r="D440">
            <v>0</v>
          </cell>
          <cell r="E440">
            <v>0</v>
          </cell>
          <cell r="F440">
            <v>0</v>
          </cell>
        </row>
        <row r="441">
          <cell r="C441">
            <v>29414</v>
          </cell>
          <cell r="D441">
            <v>0</v>
          </cell>
          <cell r="E441">
            <v>0</v>
          </cell>
          <cell r="F441">
            <v>0</v>
          </cell>
        </row>
        <row r="442">
          <cell r="C442">
            <v>29415</v>
          </cell>
          <cell r="D442">
            <v>160</v>
          </cell>
          <cell r="E442">
            <v>0</v>
          </cell>
          <cell r="F442">
            <v>160</v>
          </cell>
        </row>
        <row r="443">
          <cell r="C443">
            <v>29416</v>
          </cell>
          <cell r="D443">
            <v>76306</v>
          </cell>
          <cell r="E443">
            <v>0</v>
          </cell>
          <cell r="F443">
            <v>76306</v>
          </cell>
        </row>
        <row r="444">
          <cell r="C444">
            <v>29418</v>
          </cell>
          <cell r="D444">
            <v>0</v>
          </cell>
          <cell r="E444">
            <v>0</v>
          </cell>
          <cell r="F444">
            <v>0</v>
          </cell>
        </row>
        <row r="445">
          <cell r="C445">
            <v>29419</v>
          </cell>
          <cell r="D445">
            <v>0</v>
          </cell>
          <cell r="E445">
            <v>0</v>
          </cell>
          <cell r="F445">
            <v>0</v>
          </cell>
        </row>
        <row r="446">
          <cell r="C446">
            <v>29420</v>
          </cell>
          <cell r="D446">
            <v>0</v>
          </cell>
          <cell r="E446">
            <v>0</v>
          </cell>
          <cell r="F446">
            <v>0</v>
          </cell>
        </row>
        <row r="447">
          <cell r="C447">
            <v>29421</v>
          </cell>
          <cell r="D447">
            <v>0</v>
          </cell>
          <cell r="E447">
            <v>0</v>
          </cell>
          <cell r="F447">
            <v>0</v>
          </cell>
        </row>
        <row r="448">
          <cell r="C448">
            <v>29422</v>
          </cell>
          <cell r="D448">
            <v>0</v>
          </cell>
          <cell r="E448">
            <v>0</v>
          </cell>
          <cell r="F448">
            <v>0</v>
          </cell>
        </row>
        <row r="449">
          <cell r="C449">
            <v>29423</v>
          </cell>
          <cell r="D449">
            <v>162619</v>
          </cell>
          <cell r="E449">
            <v>43230</v>
          </cell>
          <cell r="F449">
            <v>205849</v>
          </cell>
        </row>
        <row r="450">
          <cell r="C450">
            <v>29425</v>
          </cell>
          <cell r="D450">
            <v>0</v>
          </cell>
          <cell r="E450">
            <v>0</v>
          </cell>
          <cell r="F450">
            <v>0</v>
          </cell>
        </row>
        <row r="451">
          <cell r="C451">
            <v>294</v>
          </cell>
          <cell r="D451">
            <v>560983</v>
          </cell>
          <cell r="E451">
            <v>43230</v>
          </cell>
          <cell r="F451">
            <v>604213</v>
          </cell>
        </row>
        <row r="452">
          <cell r="C452">
            <v>29</v>
          </cell>
          <cell r="D452">
            <v>14033256</v>
          </cell>
          <cell r="E452">
            <v>131872</v>
          </cell>
          <cell r="F452">
            <v>14165128</v>
          </cell>
        </row>
        <row r="453">
          <cell r="C453">
            <v>2</v>
          </cell>
          <cell r="D453">
            <v>19817612</v>
          </cell>
          <cell r="E453">
            <v>501517</v>
          </cell>
          <cell r="F453">
            <v>20319129</v>
          </cell>
        </row>
        <row r="454">
          <cell r="C454">
            <v>0</v>
          </cell>
        </row>
        <row r="455">
          <cell r="C455">
            <v>35001</v>
          </cell>
          <cell r="F455">
            <v>0</v>
          </cell>
        </row>
        <row r="456">
          <cell r="C456">
            <v>33001</v>
          </cell>
          <cell r="F456">
            <v>89278</v>
          </cell>
        </row>
        <row r="457">
          <cell r="C457">
            <v>33002</v>
          </cell>
          <cell r="F457">
            <v>0</v>
          </cell>
        </row>
      </sheetData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. р."/>
      <sheetName val="расчет  вн.дох."/>
      <sheetName val="расчет расх.реал."/>
      <sheetName val="расчет внеар.расх."/>
      <sheetName val="Reconciliation "/>
      <sheetName val="P&amp;L"/>
      <sheetName val="profits tax return"/>
    </sheetNames>
    <sheetDataSet>
      <sheetData sheetId="0" refreshError="1">
        <row r="6">
          <cell r="U6">
            <v>1808.47</v>
          </cell>
        </row>
        <row r="21">
          <cell r="U21">
            <v>117054.39</v>
          </cell>
        </row>
        <row r="31">
          <cell r="U31">
            <v>2306230688.3299999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 информация"/>
      <sheetName val="Unadj BS"/>
      <sheetName val="UnadjPL"/>
      <sheetName val="Adjust1"/>
      <sheetName val="Adjust2"/>
      <sheetName val="ConsParent"/>
      <sheetName val="IFRS BSnew"/>
      <sheetName val="IFRS P&amp;Lnew"/>
      <sheetName val="IFRS BS$"/>
      <sheetName val="IFRS P&amp;L$"/>
      <sheetName val="IFRS Res"/>
      <sheetName val="DT"/>
      <sheetName val="DT calculation"/>
      <sheetName val="DT Overall"/>
      <sheetName val="IFRS FA HO "/>
      <sheetName val="IFRS FA Br"/>
    </sheetNames>
    <sheetDataSet>
      <sheetData sheetId="0" refreshError="1">
        <row r="2">
          <cell r="B2" t="str">
            <v>КапиталЪ Страхование</v>
          </cell>
        </row>
        <row r="3">
          <cell r="B3">
            <v>38717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зменение оценки"/>
      <sheetName val="Фил-корп-конс"/>
      <sheetName val="Для конс(итог)"/>
      <sheetName val="МБК-конс"/>
      <sheetName val="КОРП-конс"/>
      <sheetName val="Корп кред"/>
      <sheetName val="Суммы-гар"/>
      <sheetName val="МБК"/>
      <sheetName val="Контроль"/>
      <sheetName val="Филиалы"/>
      <sheetName val="Филиалы-подробно"/>
      <sheetName val="ИТОГ для баланса"/>
      <sheetName val="Ручной ввод"/>
      <sheetName val="Итог в руб"/>
      <sheetName val="Итог в вал"/>
      <sheetName val="Прошлое"/>
      <sheetName val="SUPER итог alla RUS"/>
      <sheetName val="График"/>
      <sheetName val="МБК для Базеля"/>
      <sheetName val="Итог для Базеля"/>
      <sheetName val="Фил-конс-КОРП"/>
      <sheetName val="Фил-конс-МБК"/>
      <sheetName val="Обеспечение (МБК)"/>
      <sheetName val="Обеспечение (корп)"/>
      <sheetName val="Для конс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 t="str">
            <v>Клиент</v>
          </cell>
          <cell r="B1" t="str">
            <v>Код валюты_ОД</v>
          </cell>
          <cell r="C1" t="str">
            <v>ОД_OST_V</v>
          </cell>
          <cell r="D1" t="str">
            <v>ОД_OST_R</v>
          </cell>
          <cell r="E1" t="str">
            <v>%%%</v>
          </cell>
          <cell r="F1" t="str">
            <v>Рез ВАЛ</v>
          </cell>
          <cell r="G1" t="str">
            <v>Рез РУБ</v>
          </cell>
        </row>
        <row r="2">
          <cell r="A2" t="str">
            <v>Евролизинг</v>
          </cell>
          <cell r="B2" t="str">
            <v>840</v>
          </cell>
          <cell r="C2">
            <v>10402777.34</v>
          </cell>
          <cell r="D2">
            <v>214817352.06999999</v>
          </cell>
          <cell r="E2">
            <v>0</v>
          </cell>
          <cell r="F2">
            <v>0</v>
          </cell>
          <cell r="G2">
            <v>0</v>
          </cell>
        </row>
        <row r="3">
          <cell r="A3" t="str">
            <v>Евролизинг</v>
          </cell>
          <cell r="B3" t="str">
            <v>280</v>
          </cell>
          <cell r="C3">
            <v>6421127.2599999998</v>
          </cell>
          <cell r="D3">
            <v>79275237.150000006</v>
          </cell>
          <cell r="E3">
            <v>0</v>
          </cell>
          <cell r="F3">
            <v>0</v>
          </cell>
          <cell r="G3">
            <v>0</v>
          </cell>
        </row>
        <row r="4">
          <cell r="D4">
            <v>294092589.22000003</v>
          </cell>
          <cell r="G4">
            <v>0</v>
          </cell>
        </row>
        <row r="6">
          <cell r="A6" t="str">
            <v>Мангуст-СК</v>
          </cell>
          <cell r="B6" t="str">
            <v>840</v>
          </cell>
          <cell r="C6">
            <v>1779429.64</v>
          </cell>
          <cell r="D6">
            <v>36745222.07</v>
          </cell>
          <cell r="E6">
            <v>2</v>
          </cell>
          <cell r="F6">
            <v>35588.592799999999</v>
          </cell>
          <cell r="G6">
            <v>734904.44140000001</v>
          </cell>
        </row>
        <row r="7">
          <cell r="A7" t="str">
            <v>Пенсионный фонд ВТБ</v>
          </cell>
          <cell r="B7" t="str">
            <v>810</v>
          </cell>
          <cell r="C7">
            <v>0</v>
          </cell>
          <cell r="D7">
            <v>24351965.149999999</v>
          </cell>
          <cell r="E7">
            <v>2</v>
          </cell>
          <cell r="F7">
            <v>0</v>
          </cell>
          <cell r="G7">
            <v>487039.30299999996</v>
          </cell>
        </row>
        <row r="8">
          <cell r="A8" t="str">
            <v>Ростелеком</v>
          </cell>
          <cell r="B8" t="str">
            <v>840</v>
          </cell>
          <cell r="C8">
            <v>12064978.539999999</v>
          </cell>
          <cell r="D8">
            <v>249141806.84999999</v>
          </cell>
          <cell r="E8">
            <v>2</v>
          </cell>
          <cell r="F8">
            <v>241299.57079999999</v>
          </cell>
          <cell r="G8">
            <v>4982836.1370000001</v>
          </cell>
        </row>
        <row r="9">
          <cell r="A9" t="str">
            <v>Электросевкавмонтаж</v>
          </cell>
          <cell r="B9" t="str">
            <v>840</v>
          </cell>
          <cell r="C9">
            <v>458871.03999999998</v>
          </cell>
          <cell r="D9">
            <v>9475686.9800000004</v>
          </cell>
          <cell r="E9">
            <v>2</v>
          </cell>
          <cell r="F9">
            <v>9177.4207999999999</v>
          </cell>
          <cell r="G9">
            <v>189513.7396</v>
          </cell>
        </row>
        <row r="10">
          <cell r="D10">
            <v>319714681.05000001</v>
          </cell>
          <cell r="G10">
            <v>6394293.6210000003</v>
          </cell>
        </row>
        <row r="12">
          <cell r="A12" t="str">
            <v>АСМАП</v>
          </cell>
          <cell r="B12" t="str">
            <v>810</v>
          </cell>
          <cell r="C12">
            <v>0</v>
          </cell>
          <cell r="D12">
            <v>7392000</v>
          </cell>
          <cell r="E12">
            <v>5</v>
          </cell>
          <cell r="F12">
            <v>0</v>
          </cell>
          <cell r="G12">
            <v>369600</v>
          </cell>
        </row>
        <row r="13">
          <cell r="A13" t="str">
            <v>Газэнергосервис</v>
          </cell>
          <cell r="B13" t="str">
            <v>840</v>
          </cell>
          <cell r="C13">
            <v>416838.67</v>
          </cell>
          <cell r="D13">
            <v>8607718.5399999991</v>
          </cell>
          <cell r="E13">
            <v>5</v>
          </cell>
          <cell r="F13">
            <v>20841.933499999999</v>
          </cell>
          <cell r="G13">
            <v>430385.92700000003</v>
          </cell>
        </row>
        <row r="14">
          <cell r="A14" t="str">
            <v>ГлавУпДК</v>
          </cell>
          <cell r="B14" t="str">
            <v>840</v>
          </cell>
          <cell r="C14">
            <v>4472549.5</v>
          </cell>
          <cell r="D14">
            <v>92358147.180000007</v>
          </cell>
          <cell r="E14">
            <v>5</v>
          </cell>
          <cell r="F14">
            <v>223627.47500000001</v>
          </cell>
          <cell r="G14">
            <v>4617907.3590000002</v>
          </cell>
        </row>
        <row r="15">
          <cell r="A15" t="str">
            <v>ДЮСШ "Озерки"</v>
          </cell>
          <cell r="B15" t="str">
            <v>810</v>
          </cell>
          <cell r="C15">
            <v>0</v>
          </cell>
          <cell r="D15">
            <v>1200000</v>
          </cell>
          <cell r="E15">
            <v>5</v>
          </cell>
          <cell r="F15">
            <v>0</v>
          </cell>
          <cell r="G15">
            <v>60000</v>
          </cell>
        </row>
        <row r="16">
          <cell r="A16" t="str">
            <v>Зиомар</v>
          </cell>
          <cell r="B16" t="str">
            <v>840</v>
          </cell>
          <cell r="C16">
            <v>748000</v>
          </cell>
          <cell r="D16">
            <v>15446200</v>
          </cell>
          <cell r="E16">
            <v>5</v>
          </cell>
          <cell r="F16">
            <v>37400</v>
          </cell>
          <cell r="G16">
            <v>772310</v>
          </cell>
        </row>
        <row r="17">
          <cell r="A17" t="str">
            <v>ЛУКойл-Волгограднефтепереработка (340)</v>
          </cell>
          <cell r="B17" t="str">
            <v>840</v>
          </cell>
          <cell r="C17">
            <v>3268942.5</v>
          </cell>
          <cell r="D17">
            <v>67503662.629999995</v>
          </cell>
          <cell r="E17">
            <v>5</v>
          </cell>
          <cell r="F17">
            <v>163447.125</v>
          </cell>
          <cell r="G17">
            <v>3375183.1314999997</v>
          </cell>
        </row>
        <row r="18">
          <cell r="A18" t="str">
            <v>ЛУКойл-Волгограднефтепереработка (345)</v>
          </cell>
          <cell r="B18" t="str">
            <v>840</v>
          </cell>
          <cell r="C18">
            <v>6176470.5</v>
          </cell>
          <cell r="D18">
            <v>127544115.83</v>
          </cell>
          <cell r="E18">
            <v>5</v>
          </cell>
          <cell r="F18">
            <v>308823.52500000002</v>
          </cell>
          <cell r="G18">
            <v>6377205.7914999994</v>
          </cell>
        </row>
        <row r="19">
          <cell r="A19" t="str">
            <v>Международные торговые консультанты</v>
          </cell>
          <cell r="B19" t="str">
            <v>810</v>
          </cell>
          <cell r="C19">
            <v>0</v>
          </cell>
          <cell r="D19">
            <v>24856575.629999999</v>
          </cell>
          <cell r="E19">
            <v>5</v>
          </cell>
          <cell r="F19">
            <v>0</v>
          </cell>
          <cell r="G19">
            <v>1242828.7815</v>
          </cell>
        </row>
        <row r="20">
          <cell r="A20" t="str">
            <v>Норильский никель</v>
          </cell>
          <cell r="B20" t="str">
            <v>840</v>
          </cell>
          <cell r="C20">
            <v>19688659.399999999</v>
          </cell>
          <cell r="D20">
            <v>406570816.61000001</v>
          </cell>
          <cell r="E20">
            <v>5</v>
          </cell>
          <cell r="F20">
            <v>984432.97</v>
          </cell>
          <cell r="G20">
            <v>20328540.830499999</v>
          </cell>
        </row>
        <row r="21">
          <cell r="A21" t="str">
            <v>Норильский никель</v>
          </cell>
          <cell r="B21" t="str">
            <v>840</v>
          </cell>
          <cell r="C21">
            <v>7871299.7999999998</v>
          </cell>
          <cell r="D21">
            <v>162542340.87</v>
          </cell>
          <cell r="E21">
            <v>5</v>
          </cell>
          <cell r="F21">
            <v>393564.99</v>
          </cell>
          <cell r="G21">
            <v>8127117.0435000006</v>
          </cell>
        </row>
        <row r="22">
          <cell r="A22" t="str">
            <v>Энергомашэкспорт</v>
          </cell>
          <cell r="B22" t="str">
            <v>840</v>
          </cell>
          <cell r="C22">
            <v>10000000</v>
          </cell>
          <cell r="D22">
            <v>206500000</v>
          </cell>
          <cell r="E22">
            <v>5</v>
          </cell>
          <cell r="F22">
            <v>500000</v>
          </cell>
          <cell r="G22">
            <v>10325000</v>
          </cell>
        </row>
        <row r="23">
          <cell r="A23" t="str">
            <v>Энергомашэкспорт</v>
          </cell>
          <cell r="B23" t="str">
            <v>840</v>
          </cell>
          <cell r="C23">
            <v>4000000</v>
          </cell>
          <cell r="D23">
            <v>82600000</v>
          </cell>
          <cell r="E23">
            <v>5</v>
          </cell>
          <cell r="F23">
            <v>200000</v>
          </cell>
          <cell r="G23">
            <v>4130000</v>
          </cell>
        </row>
        <row r="24">
          <cell r="D24">
            <v>1203121577.29</v>
          </cell>
          <cell r="G24">
            <v>60156078.864499994</v>
          </cell>
        </row>
        <row r="26">
          <cell r="A26" t="str">
            <v>Администрация г. Чита</v>
          </cell>
          <cell r="B26" t="str">
            <v>810</v>
          </cell>
          <cell r="C26">
            <v>0</v>
          </cell>
          <cell r="D26">
            <v>13311939.289999999</v>
          </cell>
          <cell r="E26">
            <v>20</v>
          </cell>
          <cell r="F26">
            <v>0</v>
          </cell>
          <cell r="G26">
            <v>2662387.858</v>
          </cell>
        </row>
        <row r="27">
          <cell r="A27" t="str">
            <v>Администрация Орловской области</v>
          </cell>
          <cell r="B27" t="str">
            <v>810</v>
          </cell>
          <cell r="C27">
            <v>0</v>
          </cell>
          <cell r="D27">
            <v>50000000</v>
          </cell>
          <cell r="E27">
            <v>20</v>
          </cell>
          <cell r="F27">
            <v>0</v>
          </cell>
          <cell r="G27">
            <v>10000000</v>
          </cell>
        </row>
        <row r="28">
          <cell r="A28" t="str">
            <v>Акрон</v>
          </cell>
          <cell r="B28" t="str">
            <v>840</v>
          </cell>
          <cell r="C28">
            <v>3927873.36</v>
          </cell>
          <cell r="D28">
            <v>81110584.879999995</v>
          </cell>
          <cell r="E28">
            <v>20</v>
          </cell>
          <cell r="F28">
            <v>785574.67200000002</v>
          </cell>
          <cell r="G28">
            <v>16222116.976</v>
          </cell>
        </row>
        <row r="29">
          <cell r="A29" t="str">
            <v>Вымпел (192)</v>
          </cell>
          <cell r="B29" t="str">
            <v>840</v>
          </cell>
          <cell r="C29">
            <v>10754443.800000001</v>
          </cell>
          <cell r="D29">
            <v>222079264.47</v>
          </cell>
          <cell r="E29">
            <v>20</v>
          </cell>
          <cell r="F29">
            <v>2150888.7599999998</v>
          </cell>
          <cell r="G29">
            <v>44415852.893999994</v>
          </cell>
        </row>
        <row r="30">
          <cell r="A30" t="str">
            <v>Вымпел (357)</v>
          </cell>
          <cell r="B30" t="str">
            <v>840</v>
          </cell>
          <cell r="C30">
            <v>3996418.25</v>
          </cell>
          <cell r="D30">
            <v>82526036.859999999</v>
          </cell>
          <cell r="E30">
            <v>20</v>
          </cell>
          <cell r="F30">
            <v>799283.65</v>
          </cell>
          <cell r="G30">
            <v>16505207.372000001</v>
          </cell>
        </row>
        <row r="31">
          <cell r="A31" t="str">
            <v>Вымпел (516)</v>
          </cell>
          <cell r="B31" t="str">
            <v>840</v>
          </cell>
          <cell r="C31">
            <v>2712219.76</v>
          </cell>
          <cell r="D31">
            <v>56007338.039999999</v>
          </cell>
          <cell r="E31">
            <v>20</v>
          </cell>
          <cell r="F31">
            <v>542443.95200000005</v>
          </cell>
          <cell r="G31">
            <v>11201467.607999999</v>
          </cell>
        </row>
        <row r="32">
          <cell r="A32" t="str">
            <v>Дорогобуж</v>
          </cell>
          <cell r="B32" t="str">
            <v>840</v>
          </cell>
          <cell r="C32">
            <v>3477405.5</v>
          </cell>
          <cell r="D32">
            <v>71808423.579999998</v>
          </cell>
          <cell r="E32">
            <v>20</v>
          </cell>
          <cell r="F32">
            <v>695481.1</v>
          </cell>
          <cell r="G32">
            <v>14361684.715999998</v>
          </cell>
        </row>
        <row r="33">
          <cell r="A33" t="str">
            <v>Кейстоун</v>
          </cell>
          <cell r="B33" t="str">
            <v>840</v>
          </cell>
          <cell r="C33">
            <v>34854461.18</v>
          </cell>
          <cell r="D33">
            <v>719744623.37</v>
          </cell>
          <cell r="E33">
            <v>20</v>
          </cell>
          <cell r="F33">
            <v>6970892.2360000005</v>
          </cell>
          <cell r="G33">
            <v>143948924.67399999</v>
          </cell>
        </row>
        <row r="34">
          <cell r="A34" t="str">
            <v>Контур</v>
          </cell>
          <cell r="B34" t="str">
            <v>840</v>
          </cell>
          <cell r="C34">
            <v>176520.27</v>
          </cell>
          <cell r="D34">
            <v>3645143.58</v>
          </cell>
          <cell r="E34">
            <v>20</v>
          </cell>
          <cell r="F34">
            <v>35304.053999999996</v>
          </cell>
          <cell r="G34">
            <v>729028.7159999999</v>
          </cell>
        </row>
        <row r="35">
          <cell r="A35" t="str">
            <v>Крона</v>
          </cell>
          <cell r="B35" t="str">
            <v>840</v>
          </cell>
          <cell r="C35">
            <v>299852.07</v>
          </cell>
          <cell r="D35">
            <v>6191945.25</v>
          </cell>
          <cell r="E35">
            <v>20</v>
          </cell>
          <cell r="F35">
            <v>59970.414000000004</v>
          </cell>
          <cell r="G35">
            <v>1238389.05</v>
          </cell>
        </row>
        <row r="36">
          <cell r="A36" t="str">
            <v>ЛУКойл-Пермьнефтеоргсинтез</v>
          </cell>
          <cell r="B36" t="str">
            <v>840</v>
          </cell>
          <cell r="C36">
            <v>15000000</v>
          </cell>
          <cell r="D36">
            <v>309750000</v>
          </cell>
          <cell r="E36">
            <v>20</v>
          </cell>
          <cell r="F36">
            <v>3000000</v>
          </cell>
          <cell r="G36">
            <v>61950000</v>
          </cell>
        </row>
        <row r="37">
          <cell r="A37" t="str">
            <v>ЛУКойл-транс</v>
          </cell>
          <cell r="B37" t="str">
            <v>840</v>
          </cell>
          <cell r="C37">
            <v>4898853.4000000004</v>
          </cell>
          <cell r="D37">
            <v>101161322.70999999</v>
          </cell>
          <cell r="E37">
            <v>20</v>
          </cell>
          <cell r="F37">
            <v>979770.68</v>
          </cell>
          <cell r="G37">
            <v>20232264.541999999</v>
          </cell>
        </row>
        <row r="38">
          <cell r="A38" t="str">
            <v>ЛЭМЗ</v>
          </cell>
          <cell r="B38" t="str">
            <v>840</v>
          </cell>
          <cell r="C38">
            <v>4838360.3099999996</v>
          </cell>
          <cell r="D38">
            <v>99912140.400000006</v>
          </cell>
          <cell r="E38">
            <v>20</v>
          </cell>
          <cell r="F38">
            <v>967672.06200000003</v>
          </cell>
          <cell r="G38">
            <v>19982428.079999998</v>
          </cell>
        </row>
        <row r="39">
          <cell r="A39" t="str">
            <v>Медиа-мост</v>
          </cell>
          <cell r="B39" t="str">
            <v>840</v>
          </cell>
          <cell r="C39">
            <v>50000000</v>
          </cell>
          <cell r="D39">
            <v>1032500000</v>
          </cell>
          <cell r="E39">
            <v>20</v>
          </cell>
          <cell r="F39">
            <v>10000000</v>
          </cell>
          <cell r="G39">
            <v>206500000</v>
          </cell>
        </row>
        <row r="40">
          <cell r="A40" t="str">
            <v>МПС</v>
          </cell>
          <cell r="B40" t="str">
            <v>840</v>
          </cell>
          <cell r="C40">
            <v>4566666.6399999997</v>
          </cell>
          <cell r="D40">
            <v>94301666.120000005</v>
          </cell>
          <cell r="E40">
            <v>20</v>
          </cell>
          <cell r="F40">
            <v>913333.32799999998</v>
          </cell>
          <cell r="G40">
            <v>18860333.223999999</v>
          </cell>
        </row>
        <row r="41">
          <cell r="A41" t="str">
            <v>РИТЭК (369)</v>
          </cell>
          <cell r="B41" t="str">
            <v>840</v>
          </cell>
          <cell r="C41">
            <v>1026585.56</v>
          </cell>
          <cell r="D41">
            <v>21198991.809999999</v>
          </cell>
          <cell r="E41">
            <v>20</v>
          </cell>
          <cell r="F41">
            <v>205317.11199999999</v>
          </cell>
          <cell r="G41">
            <v>4239798.3619999997</v>
          </cell>
        </row>
        <row r="42">
          <cell r="A42" t="str">
            <v>РИТЭК (537)</v>
          </cell>
          <cell r="B42" t="str">
            <v>840</v>
          </cell>
          <cell r="C42">
            <v>10000000</v>
          </cell>
          <cell r="D42">
            <v>206500000</v>
          </cell>
          <cell r="E42">
            <v>20</v>
          </cell>
          <cell r="F42">
            <v>2000000</v>
          </cell>
          <cell r="G42">
            <v>41300000</v>
          </cell>
        </row>
        <row r="43">
          <cell r="A43" t="str">
            <v>РИТЭК (713)</v>
          </cell>
          <cell r="B43" t="str">
            <v>840</v>
          </cell>
          <cell r="C43">
            <v>3530460.89</v>
          </cell>
          <cell r="D43">
            <v>72904017.379999995</v>
          </cell>
          <cell r="E43">
            <v>20</v>
          </cell>
          <cell r="F43">
            <v>706092.17799999996</v>
          </cell>
          <cell r="G43">
            <v>14580803.476</v>
          </cell>
        </row>
        <row r="44">
          <cell r="A44" t="str">
            <v>Сюкден-М</v>
          </cell>
          <cell r="B44" t="str">
            <v>840</v>
          </cell>
          <cell r="C44">
            <v>49313466.799999997</v>
          </cell>
          <cell r="D44">
            <v>1018323089.42</v>
          </cell>
          <cell r="E44">
            <v>20</v>
          </cell>
          <cell r="F44">
            <v>7662693.3600000003</v>
          </cell>
          <cell r="G44">
            <v>158234617.884</v>
          </cell>
        </row>
        <row r="45">
          <cell r="A45" t="str">
            <v>ТД "Холдинг-центр"</v>
          </cell>
          <cell r="B45" t="str">
            <v>840</v>
          </cell>
          <cell r="C45">
            <v>15985195.779999999</v>
          </cell>
          <cell r="D45">
            <v>330094292.86000001</v>
          </cell>
          <cell r="E45">
            <v>20</v>
          </cell>
          <cell r="F45">
            <v>3197039.1560000004</v>
          </cell>
          <cell r="G45">
            <v>66018858.571999997</v>
          </cell>
        </row>
        <row r="46">
          <cell r="A46" t="str">
            <v>Трехгорка</v>
          </cell>
          <cell r="B46" t="str">
            <v>840</v>
          </cell>
          <cell r="C46">
            <v>1533333.32</v>
          </cell>
          <cell r="D46">
            <v>31663333.059999999</v>
          </cell>
          <cell r="E46">
            <v>20</v>
          </cell>
          <cell r="F46">
            <v>306666.66399999999</v>
          </cell>
          <cell r="G46">
            <v>6332666.6120000007</v>
          </cell>
        </row>
        <row r="47">
          <cell r="A47" t="str">
            <v>Холдинг-центр</v>
          </cell>
          <cell r="B47" t="str">
            <v>840</v>
          </cell>
          <cell r="C47">
            <v>11976324.75</v>
          </cell>
          <cell r="D47">
            <v>247311106.09</v>
          </cell>
          <cell r="E47">
            <v>20</v>
          </cell>
          <cell r="F47">
            <v>2395264.9500000002</v>
          </cell>
          <cell r="G47">
            <v>49462221.218000002</v>
          </cell>
        </row>
        <row r="48">
          <cell r="A48" t="str">
            <v>ЭЗТМ</v>
          </cell>
          <cell r="B48" t="str">
            <v>840</v>
          </cell>
          <cell r="C48">
            <v>999849.38</v>
          </cell>
          <cell r="D48">
            <v>20646889.699999999</v>
          </cell>
          <cell r="E48">
            <v>20</v>
          </cell>
          <cell r="F48">
            <v>199969.87600000002</v>
          </cell>
          <cell r="G48">
            <v>4129377.94</v>
          </cell>
        </row>
        <row r="49">
          <cell r="D49">
            <v>4892692148.8700008</v>
          </cell>
          <cell r="G49">
            <v>933108429.77400005</v>
          </cell>
        </row>
        <row r="51">
          <cell r="A51" t="str">
            <v>Агро-Череповец</v>
          </cell>
          <cell r="B51" t="str">
            <v>840</v>
          </cell>
          <cell r="C51">
            <v>36093226.810000002</v>
          </cell>
          <cell r="D51">
            <v>745325133.63</v>
          </cell>
          <cell r="E51">
            <v>50</v>
          </cell>
          <cell r="F51">
            <v>18046613.405000001</v>
          </cell>
          <cell r="G51">
            <v>372662566.815</v>
          </cell>
        </row>
        <row r="52">
          <cell r="A52" t="str">
            <v>Альфа-Эко</v>
          </cell>
          <cell r="B52" t="str">
            <v>840</v>
          </cell>
          <cell r="C52">
            <v>128000000</v>
          </cell>
          <cell r="D52">
            <v>2643200000</v>
          </cell>
          <cell r="E52">
            <v>50</v>
          </cell>
          <cell r="F52">
            <v>64000000</v>
          </cell>
          <cell r="G52">
            <v>1321600000</v>
          </cell>
        </row>
        <row r="53">
          <cell r="A53" t="str">
            <v>Белуха</v>
          </cell>
          <cell r="B53" t="str">
            <v>840</v>
          </cell>
          <cell r="C53">
            <v>329286.96000000002</v>
          </cell>
          <cell r="D53">
            <v>6799775.7199999997</v>
          </cell>
          <cell r="E53">
            <v>50</v>
          </cell>
          <cell r="F53">
            <v>164643.48000000001</v>
          </cell>
          <cell r="G53">
            <v>3399887.86</v>
          </cell>
        </row>
        <row r="54">
          <cell r="A54" t="str">
            <v>Виктори</v>
          </cell>
          <cell r="B54" t="str">
            <v>840</v>
          </cell>
          <cell r="C54">
            <v>2295518.5499999998</v>
          </cell>
          <cell r="D54">
            <v>47402458.060000002</v>
          </cell>
          <cell r="E54">
            <v>50</v>
          </cell>
          <cell r="F54">
            <v>1147759.2749999999</v>
          </cell>
          <cell r="G54">
            <v>23701229.030000001</v>
          </cell>
        </row>
        <row r="55">
          <cell r="A55" t="str">
            <v>Добринский сахарный завод</v>
          </cell>
          <cell r="B55" t="str">
            <v>840</v>
          </cell>
          <cell r="C55">
            <v>12610878.390000001</v>
          </cell>
          <cell r="D55">
            <v>260414638.75</v>
          </cell>
          <cell r="E55">
            <v>50</v>
          </cell>
          <cell r="F55">
            <v>6305439.1950000003</v>
          </cell>
          <cell r="G55">
            <v>130207319.375</v>
          </cell>
        </row>
        <row r="56">
          <cell r="A56" t="str">
            <v>КамАЗ</v>
          </cell>
          <cell r="B56" t="str">
            <v>840</v>
          </cell>
          <cell r="C56">
            <v>29920392.600000001</v>
          </cell>
          <cell r="D56">
            <v>617856107.19000006</v>
          </cell>
          <cell r="E56">
            <v>50</v>
          </cell>
          <cell r="F56">
            <v>14960196.300000001</v>
          </cell>
          <cell r="G56">
            <v>308928053.59500003</v>
          </cell>
        </row>
        <row r="57">
          <cell r="A57" t="str">
            <v>КамАЗ</v>
          </cell>
          <cell r="B57" t="str">
            <v>280</v>
          </cell>
          <cell r="C57">
            <v>4628667.2300000004</v>
          </cell>
          <cell r="D57">
            <v>57145525.619999997</v>
          </cell>
          <cell r="E57">
            <v>50</v>
          </cell>
          <cell r="F57">
            <v>2314333.6150000002</v>
          </cell>
          <cell r="G57">
            <v>28572762.809999999</v>
          </cell>
        </row>
        <row r="58">
          <cell r="A58" t="str">
            <v>Камкабель</v>
          </cell>
          <cell r="B58" t="str">
            <v>840</v>
          </cell>
          <cell r="C58">
            <v>1340246.3600000001</v>
          </cell>
          <cell r="D58">
            <v>27676087.329999998</v>
          </cell>
          <cell r="E58">
            <v>50</v>
          </cell>
          <cell r="F58">
            <v>670123.18000000005</v>
          </cell>
          <cell r="G58">
            <v>13838043.664999999</v>
          </cell>
        </row>
        <row r="59">
          <cell r="A59" t="str">
            <v>Консалтбанкир</v>
          </cell>
          <cell r="B59" t="str">
            <v>810</v>
          </cell>
          <cell r="C59">
            <v>0</v>
          </cell>
          <cell r="D59">
            <v>2307094.59</v>
          </cell>
          <cell r="E59">
            <v>50</v>
          </cell>
          <cell r="F59">
            <v>0</v>
          </cell>
          <cell r="G59">
            <v>1153547.2949999999</v>
          </cell>
        </row>
        <row r="60">
          <cell r="A60" t="str">
            <v>Литинтерн</v>
          </cell>
          <cell r="B60" t="str">
            <v>810</v>
          </cell>
          <cell r="C60">
            <v>0</v>
          </cell>
          <cell r="D60">
            <v>32460605.960000001</v>
          </cell>
          <cell r="E60">
            <v>50</v>
          </cell>
          <cell r="F60">
            <v>0</v>
          </cell>
          <cell r="G60">
            <v>16230302.98</v>
          </cell>
        </row>
        <row r="61">
          <cell r="A61" t="str">
            <v>Микродин</v>
          </cell>
          <cell r="B61" t="str">
            <v>840</v>
          </cell>
          <cell r="C61">
            <v>936192.3</v>
          </cell>
          <cell r="D61">
            <v>19332371</v>
          </cell>
          <cell r="E61">
            <v>50</v>
          </cell>
          <cell r="F61">
            <v>468096.15</v>
          </cell>
          <cell r="G61">
            <v>9666185.5</v>
          </cell>
        </row>
        <row r="62">
          <cell r="A62" t="str">
            <v>Нафтам (264)</v>
          </cell>
          <cell r="B62" t="str">
            <v>840</v>
          </cell>
          <cell r="C62">
            <v>11103538.439999999</v>
          </cell>
          <cell r="D62">
            <v>229288068.78999999</v>
          </cell>
          <cell r="E62">
            <v>50</v>
          </cell>
          <cell r="F62">
            <v>5551769.2199999997</v>
          </cell>
          <cell r="G62">
            <v>114644034.395</v>
          </cell>
        </row>
        <row r="63">
          <cell r="A63" t="str">
            <v>ОПК "Бор"</v>
          </cell>
          <cell r="B63" t="str">
            <v>840</v>
          </cell>
          <cell r="C63">
            <v>4000000</v>
          </cell>
          <cell r="D63">
            <v>82600000</v>
          </cell>
          <cell r="E63">
            <v>50</v>
          </cell>
          <cell r="F63">
            <v>2000000</v>
          </cell>
          <cell r="G63">
            <v>41300000</v>
          </cell>
        </row>
        <row r="64">
          <cell r="A64" t="str">
            <v>Пансионат Конобеево</v>
          </cell>
          <cell r="B64" t="str">
            <v>810</v>
          </cell>
          <cell r="C64">
            <v>0</v>
          </cell>
          <cell r="D64">
            <v>68086848.409999996</v>
          </cell>
          <cell r="E64">
            <v>50</v>
          </cell>
          <cell r="F64">
            <v>0</v>
          </cell>
          <cell r="G64">
            <v>34043424.204999998</v>
          </cell>
        </row>
        <row r="65">
          <cell r="A65" t="str">
            <v>Риста</v>
          </cell>
          <cell r="B65" t="str">
            <v>840</v>
          </cell>
          <cell r="C65">
            <v>1400000</v>
          </cell>
          <cell r="D65">
            <v>28910000</v>
          </cell>
          <cell r="E65">
            <v>50</v>
          </cell>
          <cell r="F65">
            <v>700000</v>
          </cell>
          <cell r="G65">
            <v>14455000</v>
          </cell>
        </row>
        <row r="66">
          <cell r="A66" t="str">
            <v>Сельхозпромэкспорт</v>
          </cell>
          <cell r="B66" t="str">
            <v>810</v>
          </cell>
          <cell r="C66">
            <v>0</v>
          </cell>
          <cell r="D66">
            <v>15746598</v>
          </cell>
          <cell r="E66">
            <v>50</v>
          </cell>
          <cell r="F66">
            <v>0</v>
          </cell>
          <cell r="G66">
            <v>7873299</v>
          </cell>
        </row>
        <row r="67">
          <cell r="A67" t="str">
            <v>Совиталпродмаш (203)</v>
          </cell>
          <cell r="B67" t="str">
            <v>840</v>
          </cell>
          <cell r="C67">
            <v>587762.43000000005</v>
          </cell>
          <cell r="D67">
            <v>12137294.18</v>
          </cell>
          <cell r="E67">
            <v>50</v>
          </cell>
          <cell r="F67">
            <v>293881.21500000003</v>
          </cell>
          <cell r="G67">
            <v>6068647.0899999999</v>
          </cell>
        </row>
        <row r="68">
          <cell r="A68" t="str">
            <v>СП "Отель Ритц"</v>
          </cell>
          <cell r="B68" t="str">
            <v>840</v>
          </cell>
          <cell r="C68">
            <v>4964966.22</v>
          </cell>
          <cell r="D68">
            <v>102526552.44</v>
          </cell>
          <cell r="E68">
            <v>50</v>
          </cell>
          <cell r="F68">
            <v>2482483.11</v>
          </cell>
          <cell r="G68">
            <v>51263276.219999999</v>
          </cell>
        </row>
        <row r="69">
          <cell r="A69" t="str">
            <v>Фестиваль "Кинотавр"</v>
          </cell>
          <cell r="B69" t="str">
            <v>840</v>
          </cell>
          <cell r="C69">
            <v>593390.72</v>
          </cell>
          <cell r="D69">
            <v>12253518.369999999</v>
          </cell>
          <cell r="E69">
            <v>50</v>
          </cell>
          <cell r="F69">
            <v>296695.36</v>
          </cell>
          <cell r="G69">
            <v>6126759.1849999996</v>
          </cell>
        </row>
        <row r="70">
          <cell r="A70" t="str">
            <v>ЦЭРиТ-инвест</v>
          </cell>
          <cell r="B70" t="str">
            <v>840</v>
          </cell>
          <cell r="C70">
            <v>41924379.689999998</v>
          </cell>
          <cell r="D70">
            <v>865738440.60000002</v>
          </cell>
          <cell r="E70">
            <v>50</v>
          </cell>
          <cell r="F70">
            <v>20962189.844999999</v>
          </cell>
          <cell r="G70">
            <v>432869220.30000001</v>
          </cell>
        </row>
        <row r="71">
          <cell r="A71" t="str">
            <v>АЛРОСА (вексель)</v>
          </cell>
          <cell r="B71" t="str">
            <v>810</v>
          </cell>
          <cell r="C71">
            <v>0</v>
          </cell>
          <cell r="D71">
            <v>5600000</v>
          </cell>
          <cell r="E71">
            <v>50</v>
          </cell>
          <cell r="F71">
            <v>0</v>
          </cell>
          <cell r="G71">
            <v>2800000</v>
          </cell>
        </row>
        <row r="72">
          <cell r="D72">
            <v>5882807118.6400003</v>
          </cell>
          <cell r="G72">
            <v>2941403559.3200002</v>
          </cell>
        </row>
        <row r="74">
          <cell r="A74" t="str">
            <v>Авинир</v>
          </cell>
          <cell r="B74" t="str">
            <v>810</v>
          </cell>
          <cell r="C74">
            <v>0</v>
          </cell>
          <cell r="D74">
            <v>100000</v>
          </cell>
          <cell r="E74">
            <v>100</v>
          </cell>
          <cell r="F74">
            <v>0</v>
          </cell>
          <cell r="G74">
            <v>100000</v>
          </cell>
        </row>
        <row r="75">
          <cell r="A75" t="str">
            <v>Агростройсервис</v>
          </cell>
          <cell r="B75" t="str">
            <v>810</v>
          </cell>
          <cell r="C75">
            <v>0</v>
          </cell>
          <cell r="D75">
            <v>24325</v>
          </cell>
          <cell r="E75">
            <v>100</v>
          </cell>
          <cell r="F75">
            <v>0</v>
          </cell>
          <cell r="G75">
            <v>24325</v>
          </cell>
        </row>
        <row r="76">
          <cell r="A76" t="str">
            <v>Азот</v>
          </cell>
          <cell r="B76" t="str">
            <v>840</v>
          </cell>
          <cell r="C76">
            <v>5791681.9400000004</v>
          </cell>
          <cell r="D76">
            <v>119598232.06</v>
          </cell>
          <cell r="E76">
            <v>100</v>
          </cell>
          <cell r="F76">
            <v>5791681.9400000004</v>
          </cell>
          <cell r="G76">
            <v>119598232.06</v>
          </cell>
        </row>
        <row r="77">
          <cell r="A77" t="str">
            <v>Аист</v>
          </cell>
          <cell r="B77" t="str">
            <v>810</v>
          </cell>
          <cell r="C77">
            <v>0</v>
          </cell>
          <cell r="D77">
            <v>18990</v>
          </cell>
          <cell r="E77">
            <v>100</v>
          </cell>
          <cell r="F77">
            <v>0</v>
          </cell>
          <cell r="G77">
            <v>18990</v>
          </cell>
        </row>
        <row r="78">
          <cell r="A78" t="str">
            <v>Аквамарин</v>
          </cell>
          <cell r="B78" t="str">
            <v>840</v>
          </cell>
          <cell r="C78">
            <v>3677000</v>
          </cell>
          <cell r="D78">
            <v>75930050</v>
          </cell>
          <cell r="E78">
            <v>100</v>
          </cell>
          <cell r="F78">
            <v>3677000</v>
          </cell>
          <cell r="G78">
            <v>75930050</v>
          </cell>
        </row>
        <row r="79">
          <cell r="A79" t="str">
            <v>Амерос Интернешнл</v>
          </cell>
          <cell r="B79" t="str">
            <v>810</v>
          </cell>
          <cell r="C79">
            <v>0</v>
          </cell>
          <cell r="D79">
            <v>45000</v>
          </cell>
          <cell r="E79">
            <v>100</v>
          </cell>
          <cell r="F79">
            <v>0</v>
          </cell>
          <cell r="G79">
            <v>45000</v>
          </cell>
        </row>
        <row r="80">
          <cell r="A80" t="str">
            <v>АРТИ</v>
          </cell>
          <cell r="B80" t="str">
            <v>810</v>
          </cell>
          <cell r="C80">
            <v>0</v>
          </cell>
          <cell r="D80">
            <v>24782.68</v>
          </cell>
          <cell r="E80">
            <v>100</v>
          </cell>
          <cell r="F80">
            <v>0</v>
          </cell>
          <cell r="G80">
            <v>24782.68</v>
          </cell>
        </row>
        <row r="81">
          <cell r="A81" t="str">
            <v>Балтэкспоцентр</v>
          </cell>
          <cell r="B81" t="str">
            <v>840</v>
          </cell>
          <cell r="C81">
            <v>1233520.06</v>
          </cell>
          <cell r="D81">
            <v>25472189.239999998</v>
          </cell>
          <cell r="E81">
            <v>100</v>
          </cell>
          <cell r="F81">
            <v>1233520.06</v>
          </cell>
          <cell r="G81">
            <v>25472189.239999998</v>
          </cell>
        </row>
        <row r="82">
          <cell r="A82" t="str">
            <v>Башмачок</v>
          </cell>
          <cell r="B82" t="str">
            <v>840</v>
          </cell>
          <cell r="C82">
            <v>588802.57999999996</v>
          </cell>
          <cell r="D82">
            <v>12158773.279999999</v>
          </cell>
          <cell r="E82">
            <v>100</v>
          </cell>
          <cell r="F82">
            <v>588802.57999999996</v>
          </cell>
          <cell r="G82">
            <v>12158773.279999999</v>
          </cell>
        </row>
        <row r="83">
          <cell r="A83" t="str">
            <v>Бинэкс</v>
          </cell>
          <cell r="B83" t="str">
            <v>840</v>
          </cell>
          <cell r="C83">
            <v>1825592.7</v>
          </cell>
          <cell r="D83">
            <v>37698489.259999998</v>
          </cell>
          <cell r="E83">
            <v>100</v>
          </cell>
          <cell r="F83">
            <v>1825592.7</v>
          </cell>
          <cell r="G83">
            <v>37698489.259999998</v>
          </cell>
        </row>
        <row r="84">
          <cell r="A84" t="str">
            <v>Ванадий</v>
          </cell>
          <cell r="B84" t="str">
            <v>810</v>
          </cell>
          <cell r="C84">
            <v>0</v>
          </cell>
          <cell r="D84">
            <v>200000</v>
          </cell>
          <cell r="E84">
            <v>100</v>
          </cell>
          <cell r="F84">
            <v>0</v>
          </cell>
          <cell r="G84">
            <v>200000</v>
          </cell>
        </row>
        <row r="85">
          <cell r="A85" t="str">
            <v>Ванда</v>
          </cell>
          <cell r="B85" t="str">
            <v>810</v>
          </cell>
          <cell r="C85">
            <v>0</v>
          </cell>
          <cell r="D85">
            <v>7000</v>
          </cell>
          <cell r="E85">
            <v>100</v>
          </cell>
          <cell r="F85">
            <v>0</v>
          </cell>
          <cell r="G85">
            <v>7000</v>
          </cell>
        </row>
        <row r="86">
          <cell r="A86" t="str">
            <v>Версус</v>
          </cell>
          <cell r="B86" t="str">
            <v>840</v>
          </cell>
          <cell r="C86">
            <v>12499903</v>
          </cell>
          <cell r="D86">
            <v>258122996.94999999</v>
          </cell>
          <cell r="E86">
            <v>100</v>
          </cell>
          <cell r="F86">
            <v>12499903</v>
          </cell>
          <cell r="G86">
            <v>258122996.94999999</v>
          </cell>
        </row>
        <row r="87">
          <cell r="A87" t="str">
            <v>ВИТ</v>
          </cell>
          <cell r="B87" t="str">
            <v>810</v>
          </cell>
          <cell r="C87">
            <v>0</v>
          </cell>
          <cell r="D87">
            <v>100000</v>
          </cell>
          <cell r="E87">
            <v>100</v>
          </cell>
          <cell r="F87">
            <v>0</v>
          </cell>
          <cell r="G87">
            <v>100000</v>
          </cell>
        </row>
        <row r="88">
          <cell r="A88" t="str">
            <v>Волгоградводстрой</v>
          </cell>
          <cell r="B88" t="str">
            <v>840</v>
          </cell>
          <cell r="C88">
            <v>4785267.9800000004</v>
          </cell>
          <cell r="D88">
            <v>98815783.790000007</v>
          </cell>
          <cell r="E88">
            <v>100</v>
          </cell>
          <cell r="F88">
            <v>4785267.9800000004</v>
          </cell>
          <cell r="G88">
            <v>98815783.790000007</v>
          </cell>
        </row>
        <row r="89">
          <cell r="A89" t="str">
            <v>Вонд-Отомейшн</v>
          </cell>
          <cell r="B89" t="str">
            <v>810</v>
          </cell>
          <cell r="C89">
            <v>0</v>
          </cell>
          <cell r="D89">
            <v>12000</v>
          </cell>
          <cell r="E89">
            <v>100</v>
          </cell>
          <cell r="F89">
            <v>0</v>
          </cell>
          <cell r="G89">
            <v>12000</v>
          </cell>
        </row>
        <row r="90">
          <cell r="A90" t="str">
            <v>Восходящая звезда</v>
          </cell>
          <cell r="B90" t="str">
            <v>810</v>
          </cell>
          <cell r="C90">
            <v>0</v>
          </cell>
          <cell r="D90">
            <v>199972.96</v>
          </cell>
          <cell r="E90">
            <v>100</v>
          </cell>
          <cell r="F90">
            <v>0</v>
          </cell>
          <cell r="G90">
            <v>199972.96</v>
          </cell>
        </row>
        <row r="91">
          <cell r="A91" t="str">
            <v>Геоинтрейд</v>
          </cell>
          <cell r="B91" t="str">
            <v>840</v>
          </cell>
          <cell r="C91">
            <v>156342.66</v>
          </cell>
          <cell r="D91">
            <v>3228475.93</v>
          </cell>
          <cell r="E91">
            <v>100</v>
          </cell>
          <cell r="F91">
            <v>156342.66</v>
          </cell>
          <cell r="G91">
            <v>3228475.93</v>
          </cell>
        </row>
        <row r="92">
          <cell r="A92" t="str">
            <v>Гранит</v>
          </cell>
          <cell r="B92" t="str">
            <v>810</v>
          </cell>
          <cell r="C92">
            <v>0</v>
          </cell>
          <cell r="D92">
            <v>10000</v>
          </cell>
          <cell r="E92">
            <v>100</v>
          </cell>
          <cell r="F92">
            <v>0</v>
          </cell>
          <cell r="G92">
            <v>10000</v>
          </cell>
        </row>
        <row r="93">
          <cell r="A93" t="str">
            <v>Дальморстрой</v>
          </cell>
          <cell r="B93" t="str">
            <v>840</v>
          </cell>
          <cell r="C93">
            <v>984538.44</v>
          </cell>
          <cell r="D93">
            <v>20330718.789999999</v>
          </cell>
          <cell r="E93">
            <v>100</v>
          </cell>
          <cell r="F93">
            <v>984538.44</v>
          </cell>
          <cell r="G93">
            <v>20330718.789999999</v>
          </cell>
        </row>
        <row r="94">
          <cell r="A94" t="str">
            <v>Жил-инвест</v>
          </cell>
          <cell r="B94" t="str">
            <v>810</v>
          </cell>
          <cell r="C94">
            <v>0</v>
          </cell>
          <cell r="D94">
            <v>3500950</v>
          </cell>
          <cell r="E94">
            <v>100</v>
          </cell>
          <cell r="F94">
            <v>0</v>
          </cell>
          <cell r="G94">
            <v>3500950</v>
          </cell>
        </row>
        <row r="95">
          <cell r="A95" t="str">
            <v>Запсибинвест</v>
          </cell>
          <cell r="B95" t="str">
            <v>280</v>
          </cell>
          <cell r="C95">
            <v>2118643.96</v>
          </cell>
          <cell r="D95">
            <v>26156778.329999998</v>
          </cell>
          <cell r="E95">
            <v>100</v>
          </cell>
          <cell r="F95">
            <v>2118643.96</v>
          </cell>
          <cell r="G95">
            <v>26156778.329999998</v>
          </cell>
        </row>
        <row r="96">
          <cell r="A96" t="str">
            <v>Заря</v>
          </cell>
          <cell r="B96" t="str">
            <v>810</v>
          </cell>
          <cell r="C96">
            <v>0</v>
          </cell>
          <cell r="D96">
            <v>120000</v>
          </cell>
          <cell r="E96">
            <v>100</v>
          </cell>
          <cell r="F96">
            <v>0</v>
          </cell>
          <cell r="G96">
            <v>120000</v>
          </cell>
        </row>
        <row r="97">
          <cell r="A97" t="str">
            <v>Издательство "Отечество"</v>
          </cell>
          <cell r="B97" t="str">
            <v>810</v>
          </cell>
          <cell r="C97">
            <v>0</v>
          </cell>
          <cell r="D97">
            <v>3189.9</v>
          </cell>
          <cell r="E97">
            <v>100</v>
          </cell>
          <cell r="F97">
            <v>0</v>
          </cell>
          <cell r="G97">
            <v>3189.9</v>
          </cell>
        </row>
        <row r="98">
          <cell r="A98" t="str">
            <v>Капролактам</v>
          </cell>
          <cell r="B98" t="str">
            <v>840</v>
          </cell>
          <cell r="C98">
            <v>5415540.0099999998</v>
          </cell>
          <cell r="D98">
            <v>111830901.20999999</v>
          </cell>
          <cell r="E98">
            <v>100</v>
          </cell>
          <cell r="F98">
            <v>5415540.0099999998</v>
          </cell>
          <cell r="G98">
            <v>111830901.20999999</v>
          </cell>
        </row>
        <row r="99">
          <cell r="A99" t="str">
            <v>Комфорт</v>
          </cell>
          <cell r="B99" t="str">
            <v>840</v>
          </cell>
          <cell r="C99">
            <v>967496.67</v>
          </cell>
          <cell r="D99">
            <v>19978806.239999998</v>
          </cell>
          <cell r="E99">
            <v>100</v>
          </cell>
          <cell r="F99">
            <v>967496.67</v>
          </cell>
          <cell r="G99">
            <v>19978806.239999998</v>
          </cell>
        </row>
        <row r="100">
          <cell r="A100" t="str">
            <v>Кооператив "Кулибин"</v>
          </cell>
          <cell r="B100" t="str">
            <v>810</v>
          </cell>
          <cell r="C100">
            <v>0</v>
          </cell>
          <cell r="D100">
            <v>62.25</v>
          </cell>
          <cell r="E100">
            <v>100</v>
          </cell>
          <cell r="F100">
            <v>0</v>
          </cell>
          <cell r="G100">
            <v>62.25</v>
          </cell>
        </row>
        <row r="101">
          <cell r="A101" t="str">
            <v>Кооператив "Советская Грузия"</v>
          </cell>
          <cell r="B101" t="str">
            <v>810</v>
          </cell>
          <cell r="C101">
            <v>0</v>
          </cell>
          <cell r="D101">
            <v>18.27</v>
          </cell>
          <cell r="E101">
            <v>100</v>
          </cell>
          <cell r="F101">
            <v>0</v>
          </cell>
          <cell r="G101">
            <v>18.27</v>
          </cell>
        </row>
        <row r="102">
          <cell r="A102" t="str">
            <v>Кооператор</v>
          </cell>
          <cell r="B102" t="str">
            <v>810</v>
          </cell>
          <cell r="C102">
            <v>0</v>
          </cell>
          <cell r="D102">
            <v>58079.8</v>
          </cell>
          <cell r="E102">
            <v>100</v>
          </cell>
          <cell r="F102">
            <v>0</v>
          </cell>
          <cell r="G102">
            <v>58079.8</v>
          </cell>
        </row>
        <row r="103">
          <cell r="A103" t="str">
            <v>ЛА-инжиниринг</v>
          </cell>
          <cell r="B103" t="str">
            <v>810</v>
          </cell>
          <cell r="C103">
            <v>0</v>
          </cell>
          <cell r="D103">
            <v>100000</v>
          </cell>
          <cell r="E103">
            <v>100</v>
          </cell>
          <cell r="F103">
            <v>0</v>
          </cell>
          <cell r="G103">
            <v>100000</v>
          </cell>
        </row>
        <row r="104">
          <cell r="A104" t="str">
            <v>Машприборинторг (082)</v>
          </cell>
          <cell r="B104" t="str">
            <v>810</v>
          </cell>
          <cell r="C104">
            <v>0</v>
          </cell>
          <cell r="D104">
            <v>9929025.25</v>
          </cell>
          <cell r="E104">
            <v>100</v>
          </cell>
          <cell r="F104">
            <v>0</v>
          </cell>
          <cell r="G104">
            <v>9929025.25</v>
          </cell>
        </row>
        <row r="105">
          <cell r="A105" t="str">
            <v>Машприборинторг (121)</v>
          </cell>
          <cell r="B105" t="str">
            <v>840</v>
          </cell>
          <cell r="C105">
            <v>563855.19999999995</v>
          </cell>
          <cell r="D105">
            <v>11643609.880000001</v>
          </cell>
          <cell r="E105">
            <v>100</v>
          </cell>
          <cell r="F105">
            <v>563855.19999999995</v>
          </cell>
          <cell r="G105">
            <v>11643609.880000001</v>
          </cell>
        </row>
        <row r="106">
          <cell r="A106" t="str">
            <v>МЭС</v>
          </cell>
          <cell r="B106" t="str">
            <v>840</v>
          </cell>
          <cell r="C106">
            <v>34592403.509999998</v>
          </cell>
          <cell r="D106">
            <v>714333132.48000002</v>
          </cell>
          <cell r="E106">
            <v>100</v>
          </cell>
          <cell r="F106">
            <v>34592403.509999998</v>
          </cell>
          <cell r="G106">
            <v>714333132.48000002</v>
          </cell>
        </row>
        <row r="107">
          <cell r="A107" t="str">
            <v>NB-пресс</v>
          </cell>
          <cell r="B107" t="str">
            <v>810</v>
          </cell>
          <cell r="C107">
            <v>0</v>
          </cell>
          <cell r="D107">
            <v>1500</v>
          </cell>
          <cell r="E107">
            <v>100</v>
          </cell>
          <cell r="F107">
            <v>0</v>
          </cell>
          <cell r="G107">
            <v>1500</v>
          </cell>
        </row>
        <row r="108">
          <cell r="A108" t="str">
            <v>Пилнитс ЛТД</v>
          </cell>
          <cell r="B108" t="str">
            <v>840</v>
          </cell>
          <cell r="C108">
            <v>994459.4</v>
          </cell>
          <cell r="D108">
            <v>20535586.609999999</v>
          </cell>
          <cell r="E108">
            <v>100</v>
          </cell>
          <cell r="F108">
            <v>994459.4</v>
          </cell>
          <cell r="G108">
            <v>20535586.609999999</v>
          </cell>
        </row>
        <row r="109">
          <cell r="A109" t="str">
            <v>ПКК "Сиэтл"</v>
          </cell>
          <cell r="B109" t="str">
            <v>840</v>
          </cell>
          <cell r="C109">
            <v>3541526.8</v>
          </cell>
          <cell r="D109">
            <v>73132528.420000002</v>
          </cell>
          <cell r="E109">
            <v>100</v>
          </cell>
          <cell r="F109">
            <v>3541526.8</v>
          </cell>
          <cell r="G109">
            <v>73132528.420000002</v>
          </cell>
        </row>
        <row r="110">
          <cell r="A110" t="str">
            <v>Плазмодинамика</v>
          </cell>
          <cell r="B110" t="str">
            <v>810</v>
          </cell>
          <cell r="C110">
            <v>0</v>
          </cell>
          <cell r="D110">
            <v>81000</v>
          </cell>
          <cell r="E110">
            <v>100</v>
          </cell>
          <cell r="F110">
            <v>0</v>
          </cell>
          <cell r="G110">
            <v>81000</v>
          </cell>
        </row>
        <row r="111">
          <cell r="A111" t="str">
            <v>ПО "Климат"</v>
          </cell>
          <cell r="B111" t="str">
            <v>840</v>
          </cell>
          <cell r="C111">
            <v>4000000</v>
          </cell>
          <cell r="D111">
            <v>82600000</v>
          </cell>
          <cell r="E111">
            <v>100</v>
          </cell>
          <cell r="F111">
            <v>4000000</v>
          </cell>
          <cell r="G111">
            <v>82600000</v>
          </cell>
        </row>
        <row r="112">
          <cell r="A112" t="str">
            <v>Прибалтийский судостр. з-д "Янтарь"</v>
          </cell>
          <cell r="B112" t="str">
            <v>840</v>
          </cell>
          <cell r="C112">
            <v>12656801.91</v>
          </cell>
          <cell r="D112">
            <v>261362959.44</v>
          </cell>
          <cell r="E112">
            <v>100</v>
          </cell>
          <cell r="F112">
            <v>12656801.91</v>
          </cell>
          <cell r="G112">
            <v>261362959.44</v>
          </cell>
        </row>
        <row r="113">
          <cell r="A113" t="str">
            <v>Ретефи</v>
          </cell>
          <cell r="B113" t="str">
            <v>810</v>
          </cell>
          <cell r="C113">
            <v>0</v>
          </cell>
          <cell r="D113">
            <v>150000</v>
          </cell>
          <cell r="E113">
            <v>100</v>
          </cell>
          <cell r="F113">
            <v>0</v>
          </cell>
          <cell r="G113">
            <v>150000</v>
          </cell>
        </row>
        <row r="114">
          <cell r="A114" t="str">
            <v>Росвнешторг</v>
          </cell>
          <cell r="B114" t="str">
            <v>840</v>
          </cell>
          <cell r="C114">
            <v>2701625.26</v>
          </cell>
          <cell r="D114">
            <v>55788561.619999997</v>
          </cell>
          <cell r="E114">
            <v>100</v>
          </cell>
          <cell r="F114">
            <v>2701625.26</v>
          </cell>
          <cell r="G114">
            <v>55788561.619999997</v>
          </cell>
        </row>
        <row r="115">
          <cell r="A115" t="str">
            <v>Российская фин.-пром.группа</v>
          </cell>
          <cell r="B115" t="str">
            <v>840</v>
          </cell>
          <cell r="C115">
            <v>11962469.49</v>
          </cell>
          <cell r="D115">
            <v>247024994.97</v>
          </cell>
          <cell r="E115">
            <v>100</v>
          </cell>
          <cell r="F115">
            <v>11962469.49</v>
          </cell>
          <cell r="G115">
            <v>247024994.97</v>
          </cell>
        </row>
        <row r="116">
          <cell r="A116" t="str">
            <v>Русская ярмарка</v>
          </cell>
          <cell r="B116" t="str">
            <v>840</v>
          </cell>
          <cell r="C116">
            <v>422404.48</v>
          </cell>
          <cell r="D116">
            <v>8722652.5099999998</v>
          </cell>
          <cell r="E116">
            <v>100</v>
          </cell>
          <cell r="F116">
            <v>422404.48</v>
          </cell>
          <cell r="G116">
            <v>8722652.5099999998</v>
          </cell>
        </row>
        <row r="117">
          <cell r="A117" t="str">
            <v>Самшит</v>
          </cell>
          <cell r="B117" t="str">
            <v>810</v>
          </cell>
          <cell r="C117">
            <v>0</v>
          </cell>
          <cell r="D117">
            <v>18831.84</v>
          </cell>
          <cell r="E117">
            <v>100</v>
          </cell>
          <cell r="F117">
            <v>0</v>
          </cell>
          <cell r="G117">
            <v>18831.84</v>
          </cell>
        </row>
        <row r="118">
          <cell r="A118" t="str">
            <v>Саянскхимпром</v>
          </cell>
          <cell r="B118" t="str">
            <v>840</v>
          </cell>
          <cell r="C118">
            <v>1374802.24</v>
          </cell>
          <cell r="D118">
            <v>28389666.260000002</v>
          </cell>
          <cell r="E118">
            <v>100</v>
          </cell>
          <cell r="F118">
            <v>1374802.24</v>
          </cell>
          <cell r="G118">
            <v>28389666.260000002</v>
          </cell>
        </row>
        <row r="119">
          <cell r="A119" t="str">
            <v>Сельхозпромэкспорт</v>
          </cell>
          <cell r="B119" t="str">
            <v>840</v>
          </cell>
          <cell r="C119">
            <v>9791481.1999999993</v>
          </cell>
          <cell r="D119">
            <v>202194086.78</v>
          </cell>
          <cell r="E119">
            <v>100</v>
          </cell>
          <cell r="F119">
            <v>9791481.1999999993</v>
          </cell>
          <cell r="G119">
            <v>202194086.78</v>
          </cell>
        </row>
        <row r="120">
          <cell r="A120" t="str">
            <v>Совиталпродмаш (500)</v>
          </cell>
          <cell r="B120" t="str">
            <v>840</v>
          </cell>
          <cell r="C120">
            <v>2991623.73</v>
          </cell>
          <cell r="D120">
            <v>61777030.020000003</v>
          </cell>
          <cell r="E120">
            <v>100</v>
          </cell>
          <cell r="F120">
            <v>2991623.73</v>
          </cell>
          <cell r="G120">
            <v>61777030.020000003</v>
          </cell>
        </row>
        <row r="121">
          <cell r="A121" t="str">
            <v>Соврыбфлот</v>
          </cell>
          <cell r="B121" t="str">
            <v>840</v>
          </cell>
          <cell r="C121">
            <v>4886259.54</v>
          </cell>
          <cell r="D121">
            <v>100901259.5</v>
          </cell>
          <cell r="E121">
            <v>100</v>
          </cell>
          <cell r="F121">
            <v>4886259.54</v>
          </cell>
          <cell r="G121">
            <v>100901259.5</v>
          </cell>
        </row>
        <row r="122">
          <cell r="A122" t="str">
            <v>Сокольники</v>
          </cell>
          <cell r="B122" t="str">
            <v>280</v>
          </cell>
          <cell r="C122">
            <v>6236649.2699999996</v>
          </cell>
          <cell r="D122">
            <v>76997671.890000001</v>
          </cell>
          <cell r="E122">
            <v>100</v>
          </cell>
          <cell r="F122">
            <v>6236649.2699999996</v>
          </cell>
          <cell r="G122">
            <v>76997671.890000001</v>
          </cell>
        </row>
        <row r="123">
          <cell r="A123" t="str">
            <v>СП Анис</v>
          </cell>
          <cell r="B123" t="str">
            <v>840</v>
          </cell>
          <cell r="C123">
            <v>6000000</v>
          </cell>
          <cell r="D123">
            <v>123900000</v>
          </cell>
          <cell r="E123">
            <v>100</v>
          </cell>
          <cell r="F123">
            <v>6000000</v>
          </cell>
          <cell r="G123">
            <v>123900000</v>
          </cell>
        </row>
        <row r="124">
          <cell r="A124" t="str">
            <v>Сувар</v>
          </cell>
          <cell r="B124" t="str">
            <v>250</v>
          </cell>
          <cell r="C124">
            <v>989282.59</v>
          </cell>
          <cell r="D124">
            <v>3641944.93</v>
          </cell>
          <cell r="E124">
            <v>100</v>
          </cell>
          <cell r="F124">
            <v>989282.59</v>
          </cell>
          <cell r="G124">
            <v>3641944.93</v>
          </cell>
        </row>
        <row r="125">
          <cell r="A125" t="str">
            <v>Треффик</v>
          </cell>
          <cell r="B125" t="str">
            <v>840</v>
          </cell>
          <cell r="C125">
            <v>1303621.05</v>
          </cell>
          <cell r="D125">
            <v>26919774.68</v>
          </cell>
          <cell r="E125">
            <v>100</v>
          </cell>
          <cell r="F125">
            <v>1303621.05</v>
          </cell>
          <cell r="G125">
            <v>26919774.68</v>
          </cell>
        </row>
        <row r="126">
          <cell r="A126" t="str">
            <v>Тюрингия-аудифон (1)</v>
          </cell>
          <cell r="B126" t="str">
            <v>810</v>
          </cell>
          <cell r="C126">
            <v>0</v>
          </cell>
          <cell r="D126">
            <v>10000</v>
          </cell>
          <cell r="E126">
            <v>100</v>
          </cell>
          <cell r="F126">
            <v>0</v>
          </cell>
          <cell r="G126">
            <v>10000</v>
          </cell>
        </row>
        <row r="127">
          <cell r="A127" t="str">
            <v>Тюрингия-аудифон (2)</v>
          </cell>
          <cell r="B127" t="str">
            <v>810</v>
          </cell>
          <cell r="C127">
            <v>0</v>
          </cell>
          <cell r="D127">
            <v>65000</v>
          </cell>
          <cell r="E127">
            <v>100</v>
          </cell>
          <cell r="F127">
            <v>0</v>
          </cell>
          <cell r="G127">
            <v>65000</v>
          </cell>
        </row>
        <row r="128">
          <cell r="A128" t="str">
            <v>Фаренгейт</v>
          </cell>
          <cell r="B128" t="str">
            <v>810</v>
          </cell>
          <cell r="C128">
            <v>0</v>
          </cell>
          <cell r="D128">
            <v>50000</v>
          </cell>
          <cell r="E128">
            <v>100</v>
          </cell>
          <cell r="F128">
            <v>0</v>
          </cell>
          <cell r="G128">
            <v>50000</v>
          </cell>
        </row>
        <row r="129">
          <cell r="A129" t="str">
            <v>Финбек</v>
          </cell>
          <cell r="B129" t="str">
            <v>810</v>
          </cell>
          <cell r="C129">
            <v>0</v>
          </cell>
          <cell r="D129">
            <v>187013.67</v>
          </cell>
          <cell r="E129">
            <v>100</v>
          </cell>
          <cell r="F129">
            <v>0</v>
          </cell>
          <cell r="G129">
            <v>187013.67</v>
          </cell>
        </row>
        <row r="130">
          <cell r="A130" t="str">
            <v>Фининвестинторг</v>
          </cell>
          <cell r="B130" t="str">
            <v>810</v>
          </cell>
          <cell r="C130">
            <v>0</v>
          </cell>
          <cell r="D130">
            <v>35091.11</v>
          </cell>
          <cell r="E130">
            <v>100</v>
          </cell>
          <cell r="F130">
            <v>0</v>
          </cell>
          <cell r="G130">
            <v>35091.11</v>
          </cell>
        </row>
        <row r="131">
          <cell r="A131" t="str">
            <v>Харвест</v>
          </cell>
          <cell r="B131" t="str">
            <v>840</v>
          </cell>
          <cell r="C131">
            <v>237769.9</v>
          </cell>
          <cell r="D131">
            <v>4909948.4400000004</v>
          </cell>
          <cell r="E131">
            <v>100</v>
          </cell>
          <cell r="F131">
            <v>237769.9</v>
          </cell>
          <cell r="G131">
            <v>4909948.4400000004</v>
          </cell>
        </row>
        <row r="132">
          <cell r="A132" t="str">
            <v>Цветметсервис</v>
          </cell>
          <cell r="B132" t="str">
            <v>810</v>
          </cell>
          <cell r="C132">
            <v>0</v>
          </cell>
          <cell r="D132">
            <v>4389951.43</v>
          </cell>
          <cell r="E132">
            <v>100</v>
          </cell>
          <cell r="F132">
            <v>0</v>
          </cell>
          <cell r="G132">
            <v>4389951.43</v>
          </cell>
        </row>
        <row r="133">
          <cell r="A133" t="str">
            <v>Центральная сбытовая организация</v>
          </cell>
          <cell r="B133" t="str">
            <v>840</v>
          </cell>
          <cell r="C133">
            <v>958790.64</v>
          </cell>
          <cell r="D133">
            <v>19799026.719999999</v>
          </cell>
          <cell r="E133">
            <v>100</v>
          </cell>
          <cell r="F133">
            <v>958790.64</v>
          </cell>
          <cell r="G133">
            <v>19799026.719999999</v>
          </cell>
        </row>
        <row r="134">
          <cell r="A134" t="str">
            <v>Чернобыль</v>
          </cell>
          <cell r="B134" t="str">
            <v>810</v>
          </cell>
          <cell r="C134">
            <v>0</v>
          </cell>
          <cell r="D134">
            <v>200000</v>
          </cell>
          <cell r="E134">
            <v>100</v>
          </cell>
          <cell r="F134">
            <v>0</v>
          </cell>
          <cell r="G134">
            <v>200000</v>
          </cell>
        </row>
        <row r="135">
          <cell r="A135" t="str">
            <v>Чинко</v>
          </cell>
          <cell r="B135" t="str">
            <v>840</v>
          </cell>
          <cell r="C135">
            <v>3908953.21</v>
          </cell>
          <cell r="D135">
            <v>80719883.790000007</v>
          </cell>
          <cell r="E135">
            <v>100</v>
          </cell>
          <cell r="F135">
            <v>3908953.21</v>
          </cell>
          <cell r="G135">
            <v>80719883.790000007</v>
          </cell>
        </row>
        <row r="136">
          <cell r="A136" t="str">
            <v>ЭДД</v>
          </cell>
          <cell r="B136" t="str">
            <v>810</v>
          </cell>
          <cell r="C136">
            <v>0</v>
          </cell>
          <cell r="D136">
            <v>200000</v>
          </cell>
          <cell r="E136">
            <v>100</v>
          </cell>
          <cell r="F136">
            <v>0</v>
          </cell>
          <cell r="G136">
            <v>200000</v>
          </cell>
        </row>
        <row r="137">
          <cell r="A137" t="str">
            <v>ЭПРО</v>
          </cell>
          <cell r="B137" t="str">
            <v>810</v>
          </cell>
          <cell r="C137">
            <v>0</v>
          </cell>
          <cell r="D137">
            <v>15592.61</v>
          </cell>
          <cell r="E137">
            <v>100</v>
          </cell>
          <cell r="F137">
            <v>0</v>
          </cell>
          <cell r="G137">
            <v>15592.61</v>
          </cell>
        </row>
        <row r="138">
          <cell r="A138" t="str">
            <v>Югтекс</v>
          </cell>
          <cell r="B138" t="str">
            <v>840</v>
          </cell>
          <cell r="C138">
            <v>39421.440000000002</v>
          </cell>
          <cell r="D138">
            <v>814052.74</v>
          </cell>
          <cell r="E138">
            <v>100</v>
          </cell>
          <cell r="F138">
            <v>39421.440000000002</v>
          </cell>
          <cell r="G138">
            <v>814052.74</v>
          </cell>
        </row>
        <row r="139">
          <cell r="A139" t="str">
            <v>Югтекс (170)</v>
          </cell>
          <cell r="B139" t="str">
            <v>840</v>
          </cell>
          <cell r="C139">
            <v>13729326.33</v>
          </cell>
          <cell r="D139">
            <v>283510588.70999998</v>
          </cell>
          <cell r="E139">
            <v>100</v>
          </cell>
          <cell r="F139">
            <v>13729326.33</v>
          </cell>
          <cell r="G139">
            <v>283510588.70999998</v>
          </cell>
        </row>
        <row r="140">
          <cell r="A140" t="str">
            <v>Югтекс (700)</v>
          </cell>
          <cell r="B140" t="str">
            <v>756</v>
          </cell>
          <cell r="C140">
            <v>2019258.9</v>
          </cell>
          <cell r="D140">
            <v>30543310.120000001</v>
          </cell>
          <cell r="E140">
            <v>100</v>
          </cell>
          <cell r="F140">
            <v>2019258.9</v>
          </cell>
          <cell r="G140">
            <v>30543310.120000001</v>
          </cell>
        </row>
        <row r="141">
          <cell r="A141" t="str">
            <v>Югтекс (701)</v>
          </cell>
          <cell r="B141" t="str">
            <v>756</v>
          </cell>
          <cell r="C141">
            <v>3914974.8</v>
          </cell>
          <cell r="D141">
            <v>59217908.82</v>
          </cell>
          <cell r="E141">
            <v>100</v>
          </cell>
          <cell r="F141">
            <v>3914974.8</v>
          </cell>
          <cell r="G141">
            <v>59217908.82</v>
          </cell>
        </row>
      </sheetData>
      <sheetData sheetId="6"/>
      <sheetData sheetId="7" refreshError="1">
        <row r="1">
          <cell r="A1" t="str">
            <v>КЛИЕНТ</v>
          </cell>
          <cell r="B1" t="str">
            <v>BAL_NUM</v>
          </cell>
          <cell r="C1" t="str">
            <v>CODV</v>
          </cell>
          <cell r="D1" t="str">
            <v>OST_V</v>
          </cell>
          <cell r="E1" t="str">
            <v>OST_R</v>
          </cell>
          <cell r="F1" t="str">
            <v>Резервы с 01_01_99</v>
          </cell>
          <cell r="G1" t="str">
            <v>Рез ВАЛ</v>
          </cell>
          <cell r="H1" t="str">
            <v>Рез РУБ</v>
          </cell>
        </row>
        <row r="2">
          <cell r="A2" t="str">
            <v>Векселя Кубань банка</v>
          </cell>
          <cell r="B2" t="str">
            <v>51407</v>
          </cell>
          <cell r="C2" t="str">
            <v>810</v>
          </cell>
          <cell r="D2">
            <v>0</v>
          </cell>
          <cell r="E2">
            <v>10220000</v>
          </cell>
          <cell r="F2">
            <v>50</v>
          </cell>
          <cell r="G2">
            <v>0</v>
          </cell>
          <cell r="H2">
            <v>5110000</v>
          </cell>
        </row>
        <row r="4">
          <cell r="A4" t="str">
            <v>Магадан ВТБ</v>
          </cell>
          <cell r="B4" t="str">
            <v>32007</v>
          </cell>
          <cell r="C4" t="str">
            <v>810</v>
          </cell>
          <cell r="D4">
            <v>0</v>
          </cell>
          <cell r="E4">
            <v>2823000</v>
          </cell>
          <cell r="F4">
            <v>100</v>
          </cell>
          <cell r="G4">
            <v>0</v>
          </cell>
          <cell r="H4">
            <v>2823000</v>
          </cell>
        </row>
        <row r="5">
          <cell r="A5" t="str">
            <v>РКБ Цюрих</v>
          </cell>
          <cell r="B5">
            <v>32304</v>
          </cell>
          <cell r="C5">
            <v>756</v>
          </cell>
          <cell r="D5">
            <v>2083000</v>
          </cell>
          <cell r="E5">
            <v>31507458</v>
          </cell>
          <cell r="F5">
            <v>100</v>
          </cell>
          <cell r="G5">
            <v>2083000</v>
          </cell>
          <cell r="H5">
            <v>31507458</v>
          </cell>
        </row>
        <row r="6">
          <cell r="A6" t="str">
            <v>РКБ Цюрих</v>
          </cell>
          <cell r="B6">
            <v>32304</v>
          </cell>
          <cell r="C6">
            <v>826</v>
          </cell>
          <cell r="D6">
            <v>3300000</v>
          </cell>
          <cell r="E6">
            <v>114470070</v>
          </cell>
          <cell r="F6">
            <v>100</v>
          </cell>
          <cell r="G6">
            <v>3300000</v>
          </cell>
          <cell r="H6">
            <v>114470070</v>
          </cell>
        </row>
        <row r="7">
          <cell r="A7" t="str">
            <v>РКБ Цюрих</v>
          </cell>
          <cell r="B7">
            <v>32304</v>
          </cell>
          <cell r="C7">
            <v>840</v>
          </cell>
          <cell r="D7">
            <v>7206557</v>
          </cell>
          <cell r="E7">
            <v>148815402.04999998</v>
          </cell>
          <cell r="F7">
            <v>100</v>
          </cell>
          <cell r="G7">
            <v>7206557</v>
          </cell>
          <cell r="H7">
            <v>148815402.04999998</v>
          </cell>
        </row>
        <row r="8">
          <cell r="A8" t="str">
            <v>Оренбург ВТБ</v>
          </cell>
          <cell r="B8" t="str">
            <v>32401</v>
          </cell>
          <cell r="C8" t="str">
            <v>810</v>
          </cell>
          <cell r="D8">
            <v>0</v>
          </cell>
          <cell r="E8">
            <v>534338.61</v>
          </cell>
          <cell r="F8">
            <v>100</v>
          </cell>
          <cell r="G8">
            <v>0</v>
          </cell>
          <cell r="H8">
            <v>534338.61</v>
          </cell>
        </row>
        <row r="9">
          <cell r="A9" t="str">
            <v>Балт ВТБ</v>
          </cell>
          <cell r="B9" t="str">
            <v>32401</v>
          </cell>
          <cell r="C9" t="str">
            <v>810</v>
          </cell>
          <cell r="D9">
            <v>0</v>
          </cell>
          <cell r="E9">
            <v>13673465.779999999</v>
          </cell>
          <cell r="F9">
            <v>100</v>
          </cell>
          <cell r="G9">
            <v>0</v>
          </cell>
          <cell r="H9">
            <v>13673465.779999999</v>
          </cell>
        </row>
        <row r="10">
          <cell r="A10" t="str">
            <v>Тула ВТБ</v>
          </cell>
          <cell r="B10" t="str">
            <v>32401</v>
          </cell>
          <cell r="C10" t="str">
            <v>810</v>
          </cell>
          <cell r="D10">
            <v>0</v>
          </cell>
          <cell r="E10">
            <v>2420000</v>
          </cell>
          <cell r="F10">
            <v>100</v>
          </cell>
          <cell r="G10">
            <v>0</v>
          </cell>
          <cell r="H10">
            <v>2420000</v>
          </cell>
        </row>
        <row r="11">
          <cell r="A11" t="str">
            <v>Тула ВТБ</v>
          </cell>
          <cell r="B11" t="str">
            <v>32401</v>
          </cell>
          <cell r="C11" t="str">
            <v>810</v>
          </cell>
          <cell r="D11">
            <v>0</v>
          </cell>
          <cell r="E11">
            <v>10230000</v>
          </cell>
          <cell r="F11">
            <v>100</v>
          </cell>
          <cell r="G11">
            <v>0</v>
          </cell>
          <cell r="H11">
            <v>10230000</v>
          </cell>
        </row>
        <row r="12">
          <cell r="A12" t="str">
            <v>Тула ВТБ</v>
          </cell>
          <cell r="B12" t="str">
            <v>32401</v>
          </cell>
          <cell r="C12" t="str">
            <v>810</v>
          </cell>
          <cell r="D12">
            <v>0</v>
          </cell>
          <cell r="E12">
            <v>13999999.130000001</v>
          </cell>
          <cell r="F12">
            <v>100</v>
          </cell>
          <cell r="G12">
            <v>0</v>
          </cell>
          <cell r="H12">
            <v>13999999.130000001</v>
          </cell>
        </row>
        <row r="13">
          <cell r="A13" t="str">
            <v>Магадан ВТБ</v>
          </cell>
          <cell r="B13" t="str">
            <v>32007</v>
          </cell>
          <cell r="C13" t="str">
            <v>840</v>
          </cell>
          <cell r="D13">
            <v>248000</v>
          </cell>
          <cell r="E13">
            <v>5121200</v>
          </cell>
          <cell r="F13">
            <v>100</v>
          </cell>
          <cell r="G13">
            <v>248000</v>
          </cell>
          <cell r="H13">
            <v>5121200</v>
          </cell>
        </row>
        <row r="14">
          <cell r="A14" t="str">
            <v>Ресурс-банк</v>
          </cell>
          <cell r="B14" t="str">
            <v>32401</v>
          </cell>
          <cell r="C14" t="str">
            <v>840</v>
          </cell>
          <cell r="D14">
            <v>5000000</v>
          </cell>
          <cell r="E14">
            <v>103250000</v>
          </cell>
          <cell r="F14">
            <v>100</v>
          </cell>
          <cell r="G14">
            <v>5000000</v>
          </cell>
          <cell r="H14">
            <v>103250000</v>
          </cell>
        </row>
        <row r="15">
          <cell r="A15" t="str">
            <v>Балт ВТБ</v>
          </cell>
          <cell r="B15" t="str">
            <v>32401</v>
          </cell>
          <cell r="C15" t="str">
            <v>840</v>
          </cell>
          <cell r="D15">
            <v>6629048.2999999998</v>
          </cell>
          <cell r="E15">
            <v>136889847.40000001</v>
          </cell>
          <cell r="F15">
            <v>100</v>
          </cell>
          <cell r="G15">
            <v>6629048.2999999998</v>
          </cell>
          <cell r="H15">
            <v>136889847.40000001</v>
          </cell>
        </row>
        <row r="16">
          <cell r="A16" t="str">
            <v>Оренбург ВТБ</v>
          </cell>
          <cell r="B16" t="str">
            <v>32401</v>
          </cell>
          <cell r="C16" t="str">
            <v>840</v>
          </cell>
          <cell r="D16">
            <v>800000</v>
          </cell>
          <cell r="E16">
            <v>16520000</v>
          </cell>
          <cell r="F16">
            <v>100</v>
          </cell>
          <cell r="G16">
            <v>800000</v>
          </cell>
          <cell r="H16">
            <v>16520000</v>
          </cell>
        </row>
        <row r="17">
          <cell r="A17" t="str">
            <v>РАТО-банк</v>
          </cell>
          <cell r="B17" t="str">
            <v>32401</v>
          </cell>
          <cell r="C17" t="str">
            <v>840</v>
          </cell>
          <cell r="D17">
            <v>15000000</v>
          </cell>
          <cell r="E17">
            <v>309750000</v>
          </cell>
          <cell r="F17">
            <v>100</v>
          </cell>
          <cell r="G17">
            <v>15000000</v>
          </cell>
          <cell r="H17">
            <v>309750000</v>
          </cell>
        </row>
        <row r="18">
          <cell r="A18" t="str">
            <v>Оренбург ВТБ</v>
          </cell>
          <cell r="B18" t="str">
            <v>32401</v>
          </cell>
          <cell r="C18" t="str">
            <v>840</v>
          </cell>
          <cell r="D18">
            <v>26202.59</v>
          </cell>
          <cell r="E18">
            <v>541083.48</v>
          </cell>
          <cell r="F18">
            <v>100</v>
          </cell>
          <cell r="G18">
            <v>26202.59</v>
          </cell>
          <cell r="H18">
            <v>541083.48</v>
          </cell>
        </row>
        <row r="19">
          <cell r="A19" t="str">
            <v>Оренбург ВТБ</v>
          </cell>
          <cell r="B19" t="str">
            <v>32401</v>
          </cell>
          <cell r="C19" t="str">
            <v>840</v>
          </cell>
          <cell r="D19">
            <v>66000</v>
          </cell>
          <cell r="E19">
            <v>1362900</v>
          </cell>
          <cell r="F19">
            <v>100</v>
          </cell>
          <cell r="G19">
            <v>66000</v>
          </cell>
          <cell r="H19">
            <v>1362900</v>
          </cell>
        </row>
        <row r="20">
          <cell r="A20" t="str">
            <v>Оренбург ВТБ</v>
          </cell>
          <cell r="B20" t="str">
            <v>32401</v>
          </cell>
          <cell r="C20" t="str">
            <v>840</v>
          </cell>
          <cell r="D20">
            <v>1500000</v>
          </cell>
          <cell r="E20">
            <v>30975000</v>
          </cell>
          <cell r="F20">
            <v>100</v>
          </cell>
          <cell r="G20">
            <v>1500000</v>
          </cell>
          <cell r="H20">
            <v>30975000</v>
          </cell>
        </row>
        <row r="21">
          <cell r="A21" t="str">
            <v>Менатеп</v>
          </cell>
          <cell r="B21" t="str">
            <v>32401</v>
          </cell>
          <cell r="C21" t="str">
            <v>840</v>
          </cell>
          <cell r="D21">
            <v>30000000</v>
          </cell>
          <cell r="E21">
            <v>619500000</v>
          </cell>
          <cell r="F21">
            <v>100</v>
          </cell>
          <cell r="G21">
            <v>30000000</v>
          </cell>
          <cell r="H21">
            <v>619500000</v>
          </cell>
        </row>
        <row r="22">
          <cell r="E22">
            <v>1562383764.4499998</v>
          </cell>
          <cell r="H22">
            <v>1562383764.4499998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CO"/>
      <sheetName val="for IAS"/>
      <sheetName val="расчетная"/>
    </sheetNames>
    <sheetDataSet>
      <sheetData sheetId="0"/>
      <sheetData sheetId="1"/>
      <sheetData sheetId="2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_лист"/>
      <sheetName val="Свод"/>
      <sheetName val="Фин рез"/>
      <sheetName val="Филиалы"/>
    </sheetNames>
    <sheetDataSet>
      <sheetData sheetId="0" refreshError="1">
        <row r="3">
          <cell r="F3">
            <v>36892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.лист"/>
      <sheetName val="т.л. Москва"/>
      <sheetName val="раздел 1.1"/>
      <sheetName val="р. 1.1 Москва"/>
      <sheetName val="раздел 1.2"/>
      <sheetName val="р. 1.2 Москва"/>
      <sheetName val="прил.5а к листу 02 (москва)"/>
      <sheetName val="раздел 1.3"/>
      <sheetName val="раздел 1.4"/>
      <sheetName val="Лист 02"/>
      <sheetName val="лист 02 стр.2"/>
      <sheetName val="прил.1 к листу 02 д.р"/>
      <sheetName val="расчет д. р."/>
      <sheetName val="внериал. дох."/>
      <sheetName val="расчет  вн.дох."/>
      <sheetName val="прил.2 к листу 02 р.р."/>
      <sheetName val="расчет расх.реал."/>
      <sheetName val="прил.2 к листу 02 стр.2 р.р"/>
      <sheetName val="расчет р.р.стр.2 "/>
      <sheetName val="прил.к расч.р.р.стр.2(р.не.уч)"/>
      <sheetName val="внер.расходы"/>
      <sheetName val="расчет внеар.расх."/>
      <sheetName val="прил4 к листу 02"/>
      <sheetName val="прил.5 к листу 02"/>
      <sheetName val="прил.5а к листу 02"/>
      <sheetName val="Лист 03"/>
      <sheetName val="лист 03 стр.2-1"/>
      <sheetName val="лист 03-2"/>
      <sheetName val="03-3"/>
      <sheetName val="03-4"/>
      <sheetName val="03-5"/>
      <sheetName val="03-6"/>
      <sheetName val="03-7"/>
      <sheetName val="03-8"/>
      <sheetName val="Лист 04"/>
      <sheetName val="лист 04 стр.2"/>
      <sheetName val="проверочная таблиц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1">
          <cell r="Z21">
            <v>12918427.439999999</v>
          </cell>
        </row>
        <row r="22">
          <cell r="Z22">
            <v>12918427.439999999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Журнал лицевого учета 21133."/>
      <sheetName val="Журнал лицевого учета 21088."/>
      <sheetName val="ЖЛУ ОФЗ-ПД 25030."/>
      <sheetName val="ЖУ НКД по ОФЗ-ПД 25030"/>
      <sheetName val="Журнал лиц учета ОФЗ 27001."/>
      <sheetName val="Журнал учета НКД по ОФЗ 27001"/>
      <sheetName val="Журнал лиц учета ОФЗ 27002."/>
      <sheetName val="Журнал учета НКД по ОФЗ 27002"/>
      <sheetName val="Журнал лиц учета ОФЗ 27003."/>
      <sheetName val="Журнал учета НКД по ОФЗ 27003"/>
      <sheetName val="Журнал лиц учета ОФЗ 27004."/>
      <sheetName val="Журнал учета НКД по ОФЗ 27004"/>
      <sheetName val="Журнал лиц учета ОФЗ 27005."/>
      <sheetName val="Журнал учета НКД по ОФЗ 27005"/>
      <sheetName val="Журнал лиц учета ОФЗ 27006."/>
      <sheetName val="Журнал учета НКД по ОФЗ 27006"/>
      <sheetName val="Журнал лиц учета ОФЗ 27007."/>
      <sheetName val="Журнал учета НКД по ОФЗ 27007"/>
      <sheetName val="Журнал лиц учета ОФЗ 27008."/>
      <sheetName val="Журнал учета НКД по ОФЗ 27008"/>
      <sheetName val="Журнал лиц учета ОФЗ 27009."/>
      <sheetName val="Журнал учета НКД по ОФЗ 27009"/>
      <sheetName val="Журнал лиц учета ОФЗ 27010."/>
      <sheetName val="Журнал учета НКД по ОФЗ 27010"/>
      <sheetName val="Журнал лиц учета ОФЗ 27011."/>
      <sheetName val="Журнал учета НКД по ОФЗ 27011"/>
      <sheetName val="Журнал лиц учета ОФЗ 28001."/>
      <sheetName val="Журнал учета НКД по ОФЗ 28001"/>
      <sheetName val="Журнал лиц учета ОФЗ 25016."/>
      <sheetName val="Журнал учета НКД по ОФЗ 25016"/>
      <sheetName val="Журнал лиц учета ОФЗ 25018."/>
      <sheetName val="Журнал учета НКД по ОФЗ 25018"/>
      <sheetName val="Журнал лиц учета ОФЗ 25020."/>
      <sheetName val="Журнал учета НКД по ОФЗ 25020"/>
      <sheetName val="Журнал лиц учета ОФЗ 25021."/>
      <sheetName val="Журнал учета НКД по ОФЗ 25021"/>
      <sheetName val="Журнал лиц учета ОФЗ 25022."/>
      <sheetName val="Журнал учета НКД по ОФЗ 25022"/>
      <sheetName val="Журнал лиц учета ОФЗ 25023."/>
      <sheetName val="Журнал учета НКД по ОФЗ 25023"/>
      <sheetName val="Журнал лиц учета ОФЗ 25024."/>
      <sheetName val="Журнал учета НКД по ОФЗ 25024"/>
      <sheetName val="Журнал лиц учета ОФЗ 25025."/>
      <sheetName val="Журнал учета НКД по ОФЗ 25025"/>
      <sheetName val="Журнал лиц учета ОФЗ 26001."/>
      <sheetName val="Журнал учета НКД по ОФЗ 26001"/>
      <sheetName val="Журнал лиц учета ОФЗ 26003."/>
      <sheetName val="Журнал учета НКД по ОФЗ 26003"/>
      <sheetName val="ЖЛУ РАО ВСМ 05."/>
      <sheetName val="Журнал учета НКД по ВСМ 05 "/>
      <sheetName val="ЖЛУ РАО ВСМ 03."/>
      <sheetName val="Журнал учета НКД по ВСМ 03"/>
      <sheetName val="Журнал брокерских операций ГКО."/>
      <sheetName val="Журнал брокерских операций ОФЗ."/>
      <sheetName val="Пог.Вып."/>
      <sheetName val="Журнал оборотов."/>
      <sheetName val="Новый Журнал Оборотов"/>
      <sheetName val="Распоряжение бухгалтерии."/>
      <sheetName val="Портфель"/>
      <sheetName val="ОФЗ ФД"/>
      <sheetName val="Мод1"/>
      <sheetName val="Мод2"/>
      <sheetName val="Мод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Табл 2"/>
      <sheetName val="Фильтр"/>
    </sheetNames>
    <sheetDataSet>
      <sheetData sheetId="0" refreshError="1"/>
      <sheetData sheetId="1" refreshError="1"/>
      <sheetData sheetId="2" refreshError="1">
        <row r="3">
          <cell r="A3" t="str">
            <v>Лицевой счет</v>
          </cell>
        </row>
        <row r="4">
          <cell r="A4" t="str">
            <v>?????????001???91300</v>
          </cell>
        </row>
        <row r="5">
          <cell r="A5" t="str">
            <v>?????????002???10024</v>
          </cell>
        </row>
        <row r="6">
          <cell r="A6" t="str">
            <v>?????????002???10039</v>
          </cell>
        </row>
        <row r="7">
          <cell r="A7" t="str">
            <v>?????????002???40085</v>
          </cell>
        </row>
        <row r="8">
          <cell r="A8" t="str">
            <v>?????????002???40086</v>
          </cell>
        </row>
        <row r="9">
          <cell r="A9" t="str">
            <v>?????????002???40244</v>
          </cell>
        </row>
        <row r="10">
          <cell r="A10" t="str">
            <v>?????????002???40279</v>
          </cell>
        </row>
        <row r="11">
          <cell r="A11" t="str">
            <v>?????????002???40554</v>
          </cell>
        </row>
        <row r="12">
          <cell r="A12" t="str">
            <v>?????????002???40633</v>
          </cell>
        </row>
        <row r="13">
          <cell r="A13" t="str">
            <v>?????????002???41169</v>
          </cell>
        </row>
        <row r="14">
          <cell r="A14" t="str">
            <v>?????????002???41864</v>
          </cell>
        </row>
        <row r="15">
          <cell r="A15" t="str">
            <v>?????????019???00144</v>
          </cell>
        </row>
        <row r="16">
          <cell r="A16" t="str">
            <v>?????????025???00105</v>
          </cell>
        </row>
        <row r="17">
          <cell r="A17" t="str">
            <v>?????????025???40088</v>
          </cell>
        </row>
        <row r="18">
          <cell r="A18" t="str">
            <v>?????????030???40254</v>
          </cell>
        </row>
        <row r="19">
          <cell r="A19" t="str">
            <v>?????????031???40177</v>
          </cell>
        </row>
        <row r="20">
          <cell r="A20" t="str">
            <v>?????????036???40553</v>
          </cell>
        </row>
        <row r="21">
          <cell r="A21" t="str">
            <v>?????????038???40005</v>
          </cell>
        </row>
        <row r="22">
          <cell r="A22" t="str">
            <v>?????????038???40348</v>
          </cell>
        </row>
        <row r="23">
          <cell r="A23" t="str">
            <v>?????????053???40475</v>
          </cell>
        </row>
        <row r="24">
          <cell r="A24" t="str">
            <v>?????????063???40050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"/>
      <sheetName val="PnL"/>
      <sheetName val="CF"/>
      <sheetName val="Trial"/>
      <sheetName val="Mapping"/>
      <sheetName val="Pivot"/>
      <sheetName val="RAS Trial"/>
      <sheetName val="Сверка счетов РАП и ГААП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Adjustments"/>
      <sheetName val="RAS"/>
      <sheetName val="MReport "/>
      <sheetName val="ЦБ"/>
      <sheetName val="персонал"/>
      <sheetName val="подложка"/>
      <sheetName val="BS"/>
      <sheetName val="PL"/>
      <sheetName val="CF"/>
      <sheetName val="Taxes"/>
      <sheetName val="SoCF"/>
      <sheetName val="DT"/>
      <sheetName val="НнП"/>
      <sheetName val="мэппинг"/>
      <sheetName val="Расходы"/>
      <sheetName val="мэппинг_расх"/>
      <sheetName val="Лист1"/>
      <sheetName val="IFRS 1"/>
      <sheetName val="IFRS 7"/>
      <sheetName val="детализ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B3" t="str">
            <v>Страховая деятельность</v>
          </cell>
        </row>
        <row r="4">
          <cell r="B4" t="str">
            <v>Страховая премия – всего</v>
          </cell>
          <cell r="C4">
            <v>1228721</v>
          </cell>
        </row>
        <row r="5">
          <cell r="B5" t="str">
            <v>Страховая премия, переданная перестраховщикам</v>
          </cell>
          <cell r="C5">
            <v>-651</v>
          </cell>
        </row>
        <row r="6">
          <cell r="B6" t="str">
            <v>Страховая премия - нетто перестрахование</v>
          </cell>
          <cell r="C6">
            <v>1228070</v>
          </cell>
        </row>
        <row r="7">
          <cell r="B7" t="str">
            <v>Изменение резерва незаработанной премии - всего</v>
          </cell>
          <cell r="C7">
            <v>-111300</v>
          </cell>
        </row>
        <row r="8">
          <cell r="B8" t="str">
            <v>Изменение доли перестраховщиков в резерве незаработанной премии</v>
          </cell>
          <cell r="C8">
            <v>2</v>
          </cell>
        </row>
        <row r="9">
          <cell r="B9" t="str">
            <v>Изменение резерва незаработанной премии  - нетто перестрахование</v>
          </cell>
          <cell r="C9">
            <v>-111298</v>
          </cell>
        </row>
        <row r="10">
          <cell r="B10" t="str">
            <v>Заработанная страховая премия – всего</v>
          </cell>
          <cell r="C10">
            <v>1117421</v>
          </cell>
        </row>
        <row r="11">
          <cell r="B11" t="str">
            <v>Доля перестраховщиков в заработанной страховой премии</v>
          </cell>
          <cell r="C11">
            <v>-649</v>
          </cell>
        </row>
        <row r="12">
          <cell r="B12" t="str">
            <v>Заработанная страховая премия - нетто перестрахование</v>
          </cell>
          <cell r="C12">
            <v>1116772</v>
          </cell>
        </row>
        <row r="13">
          <cell r="B13" t="str">
            <v>Страховые выплаты – всего</v>
          </cell>
          <cell r="C13">
            <v>-423536</v>
          </cell>
        </row>
        <row r="14">
          <cell r="B14" t="str">
            <v xml:space="preserve">Расходы на урегулирование убытков </v>
          </cell>
          <cell r="C14">
            <v>-32299</v>
          </cell>
        </row>
        <row r="15">
          <cell r="B15" t="str">
            <v>Полученные возмещения по суброгации и регрессным искам</v>
          </cell>
          <cell r="C15">
            <v>121542</v>
          </cell>
        </row>
        <row r="16">
          <cell r="B16" t="str">
            <v>Страховые выплаты и связанные с ними расходы – всего</v>
          </cell>
          <cell r="C16">
            <v>-334293</v>
          </cell>
        </row>
        <row r="17">
          <cell r="B17" t="str">
            <v>Доля перестраховщиков в страховых выплатах</v>
          </cell>
          <cell r="C17">
            <v>0</v>
          </cell>
        </row>
        <row r="18">
          <cell r="B18" t="str">
            <v>Доля перестраховщиков в расходах на урегулирование убытков</v>
          </cell>
          <cell r="C18">
            <v>0</v>
          </cell>
        </row>
        <row r="19">
          <cell r="B19" t="str">
            <v>Страховые выплаты и связанными с ними расходами нетто-перестрахование</v>
          </cell>
          <cell r="C19">
            <v>0</v>
          </cell>
        </row>
        <row r="20">
          <cell r="B20" t="str">
            <v>Изменение резервов убытков – всего</v>
          </cell>
          <cell r="C20">
            <v>-19020</v>
          </cell>
        </row>
        <row r="21">
          <cell r="B21" t="str">
            <v>Изменение доли перестраховщиков в резерве убытков</v>
          </cell>
          <cell r="C21">
            <v>0</v>
          </cell>
        </row>
        <row r="22">
          <cell r="B22" t="str">
            <v>Состоявшиеся убытки – нетто перестрахование</v>
          </cell>
          <cell r="C22">
            <v>-353313</v>
          </cell>
        </row>
        <row r="23">
          <cell r="B23" t="str">
            <v>Аквизиционные расходы - всего</v>
          </cell>
          <cell r="C23">
            <v>-428511</v>
          </cell>
        </row>
        <row r="24">
          <cell r="B24" t="str">
            <v>Комиссионный доход по операциям перестрахования</v>
          </cell>
          <cell r="C24">
            <v>-27</v>
          </cell>
        </row>
        <row r="25">
          <cell r="B25" t="str">
            <v>Операционные расходы</v>
          </cell>
          <cell r="C25">
            <v>-69213</v>
          </cell>
        </row>
        <row r="26">
          <cell r="B26" t="str">
            <v>Изменение резерва под обесценение дебиторской задолженности</v>
          </cell>
          <cell r="C26">
            <v>0</v>
          </cell>
        </row>
        <row r="27">
          <cell r="B27" t="str">
            <v>Результат от страховой деятельности</v>
          </cell>
          <cell r="C27">
            <v>265708</v>
          </cell>
        </row>
        <row r="28">
          <cell r="B28" t="str">
            <v>Инвестиционная деятельность</v>
          </cell>
        </row>
        <row r="29">
          <cell r="B29" t="str">
            <v>Проценты, дивиденды и аналогичные доходы</v>
          </cell>
          <cell r="C29">
            <v>111361</v>
          </cell>
        </row>
        <row r="30">
          <cell r="B30" t="str">
            <v>Убыток от реализации инвестиций, имеющихся в наличии для продажи</v>
          </cell>
          <cell r="C30">
            <v>4078.3372799999993</v>
          </cell>
        </row>
        <row r="31">
          <cell r="B31" t="str">
            <v>Результат от инвестиционной деятельности</v>
          </cell>
          <cell r="C31">
            <v>115439.33727999999</v>
          </cell>
        </row>
        <row r="32">
          <cell r="B32" t="str">
            <v>Прочая деятельность</v>
          </cell>
        </row>
        <row r="33">
          <cell r="B33" t="str">
            <v>Прочие расходы</v>
          </cell>
          <cell r="C33">
            <v>-205</v>
          </cell>
        </row>
        <row r="34">
          <cell r="B34" t="str">
            <v>Результат от прочей деятельности</v>
          </cell>
          <cell r="C34">
            <v>-205</v>
          </cell>
        </row>
        <row r="35">
          <cell r="B35" t="str">
            <v>Прибыль до налогообложения</v>
          </cell>
          <cell r="C35">
            <v>380942</v>
          </cell>
        </row>
        <row r="36">
          <cell r="B36" t="str">
            <v>Доход/(расход) по налогу на прибыль</v>
          </cell>
          <cell r="C36">
            <v>-72446</v>
          </cell>
        </row>
        <row r="37">
          <cell r="B37" t="str">
            <v>Чистая прибыль за период</v>
          </cell>
          <cell r="C37">
            <v>308496</v>
          </cell>
        </row>
        <row r="38">
          <cell r="B38" t="str">
            <v xml:space="preserve">Статьи, которые впоследствии могут быть переклассифицированы в состав прибылей или убытков  </v>
          </cell>
        </row>
        <row r="39">
          <cell r="B39" t="str">
            <v>Инвестиции, имеющиеся в наличии для продажи:</v>
          </cell>
        </row>
        <row r="40">
          <cell r="B40" t="str">
            <v>Переоценка за отчетный Период</v>
          </cell>
          <cell r="C40">
            <v>-22290.210850000007</v>
          </cell>
        </row>
        <row r="41">
          <cell r="B41" t="str">
            <v>Налог на прибыль, отраженный непосредственно в прочем совокупном доходе</v>
          </cell>
          <cell r="C41">
            <v>4458.0421700000015</v>
          </cell>
        </row>
        <row r="42">
          <cell r="B42" t="str">
            <v>Статьи, которые впоследствии не будут переклассифицированы в состав прибылей или убытков</v>
          </cell>
        </row>
        <row r="43">
          <cell r="B43" t="str">
            <v>Переоценка основных средств</v>
          </cell>
        </row>
        <row r="44">
          <cell r="B44" t="str">
            <v>Налог на прибыль, отраженный непосредственно в прочем совокупном доходе</v>
          </cell>
        </row>
        <row r="45">
          <cell r="B45" t="str">
            <v>Итого прочий совокупный доход за период</v>
          </cell>
          <cell r="C45">
            <v>-17832.168680000006</v>
          </cell>
        </row>
        <row r="46">
          <cell r="B46" t="str">
            <v>Итого совокупный доход за отчетный период</v>
          </cell>
          <cell r="C46">
            <v>290663.83132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Adjustments"/>
      <sheetName val="MReport "/>
      <sheetName val="MReport(для отправки)"/>
      <sheetName val="RAS"/>
      <sheetName val="Расходы"/>
      <sheetName val="мэппинг"/>
      <sheetName val="ЦБ"/>
      <sheetName val="подложка"/>
      <sheetName val="персонал"/>
      <sheetName val="РБ"/>
      <sheetName val="BS"/>
      <sheetName val="PL"/>
      <sheetName val="CF"/>
      <sheetName val="Taxes"/>
      <sheetName val="SoCF"/>
      <sheetName val="мэппинг_расх"/>
      <sheetName val="Для аудита"/>
      <sheetName val="Для анализа"/>
      <sheetName val="DT"/>
      <sheetName val="НнП"/>
      <sheetName val="Лист1"/>
      <sheetName val="IFRS 1"/>
      <sheetName val="IFRS 7"/>
      <sheetName val="детализац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B3" t="str">
            <v>Страховая деятельность</v>
          </cell>
        </row>
        <row r="4">
          <cell r="B4" t="str">
            <v>Страховая премия – всего</v>
          </cell>
          <cell r="C4">
            <v>1590972</v>
          </cell>
        </row>
        <row r="5">
          <cell r="B5" t="str">
            <v>Страховая премия, переданная перестраховщикам</v>
          </cell>
          <cell r="C5">
            <v>-3351</v>
          </cell>
        </row>
        <row r="6">
          <cell r="B6" t="str">
            <v>Страховая премия - нетто перестрахование</v>
          </cell>
          <cell r="C6">
            <v>1587621</v>
          </cell>
        </row>
        <row r="7">
          <cell r="B7" t="str">
            <v>Изменение резерва незаработанной премии - всего</v>
          </cell>
          <cell r="C7">
            <v>-142644</v>
          </cell>
        </row>
        <row r="8">
          <cell r="B8" t="str">
            <v>Изменение доли перестраховщиков в резерве незаработанной премии</v>
          </cell>
          <cell r="C8">
            <v>2323</v>
          </cell>
        </row>
        <row r="9">
          <cell r="B9" t="str">
            <v>Изменение резерва незаработанной премии  - нетто перестрахование</v>
          </cell>
          <cell r="C9">
            <v>-140321</v>
          </cell>
        </row>
        <row r="10">
          <cell r="B10" t="str">
            <v>Заработанная страховая премия – всего</v>
          </cell>
          <cell r="C10">
            <v>1448328</v>
          </cell>
        </row>
        <row r="11">
          <cell r="B11" t="str">
            <v>Доля перестраховщиков в заработанной страховой премии</v>
          </cell>
          <cell r="C11">
            <v>-1028</v>
          </cell>
        </row>
        <row r="12">
          <cell r="B12" t="str">
            <v>Заработанная страховая премия - нетто перестрахование</v>
          </cell>
          <cell r="C12">
            <v>1447300</v>
          </cell>
        </row>
        <row r="13">
          <cell r="B13" t="str">
            <v>Страховые выплаты – всего</v>
          </cell>
          <cell r="C13">
            <v>-526637</v>
          </cell>
        </row>
        <row r="14">
          <cell r="B14" t="str">
            <v xml:space="preserve">Расходы на урегулирование убытков </v>
          </cell>
          <cell r="C14">
            <v>-34340</v>
          </cell>
        </row>
        <row r="15">
          <cell r="B15" t="str">
            <v>Полученные возмещения по суброгации и регрессным искам</v>
          </cell>
          <cell r="C15">
            <v>134452</v>
          </cell>
        </row>
        <row r="16">
          <cell r="B16" t="str">
            <v>Страховые выплаты и связанные с ними расходы – всего</v>
          </cell>
          <cell r="C16">
            <v>-426525</v>
          </cell>
        </row>
        <row r="17">
          <cell r="B17" t="str">
            <v>Доля перестраховщиков в страховых выплатах</v>
          </cell>
          <cell r="C17">
            <v>0</v>
          </cell>
        </row>
        <row r="18">
          <cell r="B18" t="str">
            <v>Доля перестраховщиков в расходах на урегулирование убытков</v>
          </cell>
          <cell r="C18">
            <v>0</v>
          </cell>
        </row>
        <row r="19">
          <cell r="B19" t="str">
            <v>Страховые выплаты и связанными с ними расходами нетто-перестрахование</v>
          </cell>
          <cell r="C19">
            <v>0</v>
          </cell>
        </row>
        <row r="20">
          <cell r="B20" t="str">
            <v>Изменение резервов убытков – всего</v>
          </cell>
          <cell r="C20">
            <v>-57267</v>
          </cell>
        </row>
        <row r="21">
          <cell r="B21" t="str">
            <v>Изменение доли перестраховщиков в резерве убытков</v>
          </cell>
          <cell r="C21">
            <v>0</v>
          </cell>
        </row>
        <row r="22">
          <cell r="B22" t="str">
            <v>Состоявшиеся убытки – нетто перестрахование</v>
          </cell>
          <cell r="C22">
            <v>-483792</v>
          </cell>
        </row>
        <row r="23">
          <cell r="B23" t="str">
            <v>Аквизиционные расходы - всего</v>
          </cell>
          <cell r="C23">
            <v>-608387</v>
          </cell>
        </row>
        <row r="24">
          <cell r="B24" t="str">
            <v>Комиссионный доход по операциям перестрахования</v>
          </cell>
          <cell r="C24">
            <v>-372</v>
          </cell>
        </row>
        <row r="25">
          <cell r="B25" t="str">
            <v>Операционные расходы</v>
          </cell>
          <cell r="C25">
            <v>-58812</v>
          </cell>
        </row>
        <row r="26">
          <cell r="B26" t="str">
            <v>Изменение резерва под обесценение дебиторской задолженности</v>
          </cell>
          <cell r="C26">
            <v>0</v>
          </cell>
        </row>
        <row r="27">
          <cell r="B27" t="str">
            <v>Результат от страховой деятельности</v>
          </cell>
          <cell r="C27">
            <v>295937</v>
          </cell>
        </row>
        <row r="28">
          <cell r="B28" t="str">
            <v>Инвестиционная деятельность</v>
          </cell>
        </row>
        <row r="29">
          <cell r="B29" t="str">
            <v>Проценты, дивиденды и аналогичные доходы</v>
          </cell>
          <cell r="C29">
            <v>163129</v>
          </cell>
        </row>
        <row r="30">
          <cell r="B30" t="str">
            <v>Убыток от реализации инвестиций, имеющихся в наличии для продажи</v>
          </cell>
          <cell r="C30">
            <v>3674.8510300000003</v>
          </cell>
        </row>
        <row r="31">
          <cell r="B31" t="str">
            <v>Результат от инвестиционной деятельности</v>
          </cell>
          <cell r="C31">
            <v>166803.85102999999</v>
          </cell>
        </row>
        <row r="32">
          <cell r="B32" t="str">
            <v>Прочая деятельность</v>
          </cell>
        </row>
        <row r="33">
          <cell r="B33" t="str">
            <v>Прочие расходы</v>
          </cell>
          <cell r="C33">
            <v>-192</v>
          </cell>
        </row>
        <row r="34">
          <cell r="B34" t="str">
            <v>Результат от прочей деятельности</v>
          </cell>
          <cell r="C34">
            <v>-192</v>
          </cell>
        </row>
        <row r="35">
          <cell r="B35" t="str">
            <v>Прибыль до налогообложения</v>
          </cell>
          <cell r="C35">
            <v>462548.85103000002</v>
          </cell>
        </row>
        <row r="36">
          <cell r="B36" t="str">
            <v>Доход/(расход) по налогу на прибыль</v>
          </cell>
          <cell r="C36">
            <v>-86486</v>
          </cell>
        </row>
        <row r="37">
          <cell r="B37" t="str">
            <v>Чистая прибыль за период</v>
          </cell>
          <cell r="C37">
            <v>376062.85103000002</v>
          </cell>
        </row>
        <row r="38">
          <cell r="B38" t="str">
            <v xml:space="preserve">Статьи, которые впоследствии могут быть переклассифицированы в состав прибылей или убытков  </v>
          </cell>
        </row>
        <row r="39">
          <cell r="B39" t="str">
            <v>Инвестиции, имеющиеся в наличии для продажи:</v>
          </cell>
        </row>
        <row r="40">
          <cell r="B40" t="str">
            <v>Переоценка за отчетный Период</v>
          </cell>
          <cell r="C40">
            <v>-107594.42222000001</v>
          </cell>
        </row>
        <row r="41">
          <cell r="B41" t="str">
            <v>Налог на прибыль, отраженный непосредственно в прочем совокупном доходе</v>
          </cell>
          <cell r="C41">
            <v>21518.884444000003</v>
          </cell>
        </row>
        <row r="42">
          <cell r="B42" t="str">
            <v>Статьи, которые впоследствии не будут переклассифицированы в состав прибылей или убытков</v>
          </cell>
        </row>
        <row r="43">
          <cell r="B43" t="str">
            <v>Переоценка основных средств</v>
          </cell>
        </row>
        <row r="44">
          <cell r="B44" t="str">
            <v>Налог на прибыль, отраженный непосредственно в прочем совокупном доходе</v>
          </cell>
        </row>
        <row r="45">
          <cell r="B45" t="str">
            <v>Итого прочий совокупный доход за период</v>
          </cell>
          <cell r="C45">
            <v>-86075.537776000012</v>
          </cell>
        </row>
        <row r="46">
          <cell r="B46" t="str">
            <v>Итого совокупный доход за отчетный период</v>
          </cell>
          <cell r="C46">
            <v>289987.31325400004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118" zoomScaleNormal="118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1" sqref="O1"/>
    </sheetView>
  </sheetViews>
  <sheetFormatPr defaultRowHeight="12" outlineLevelCol="1"/>
  <cols>
    <col min="1" max="1" width="17.85546875" style="20" hidden="1" customWidth="1" outlineLevel="1"/>
    <col min="2" max="2" width="50.42578125" style="1" customWidth="1" collapsed="1"/>
    <col min="3" max="3" width="12" style="1" hidden="1" customWidth="1" outlineLevel="1"/>
    <col min="4" max="4" width="11.28515625" style="1" hidden="1" customWidth="1" outlineLevel="1"/>
    <col min="5" max="5" width="10.5703125" style="1" hidden="1" customWidth="1" outlineLevel="1"/>
    <col min="6" max="7" width="10.5703125" style="2" hidden="1" customWidth="1" outlineLevel="1"/>
    <col min="8" max="8" width="9.85546875" style="2" hidden="1" customWidth="1" outlineLevel="1"/>
    <col min="9" max="9" width="9.85546875" style="2" bestFit="1" customWidth="1" collapsed="1"/>
    <col min="10" max="10" width="9.85546875" style="2" bestFit="1" customWidth="1"/>
    <col min="11" max="12" width="9.85546875" style="2" customWidth="1"/>
    <col min="13" max="13" width="11.28515625" style="43" customWidth="1"/>
    <col min="14" max="15" width="10.7109375" style="43" customWidth="1"/>
    <col min="16" max="16384" width="9.140625" style="2"/>
  </cols>
  <sheetData>
    <row r="1" spans="1:15" ht="30" customHeight="1">
      <c r="B1" s="24" t="s">
        <v>75</v>
      </c>
      <c r="C1" s="24"/>
      <c r="D1" s="24"/>
      <c r="K1" s="38"/>
      <c r="L1" s="38"/>
      <c r="N1" s="49"/>
      <c r="O1" s="42" t="s">
        <v>101</v>
      </c>
    </row>
    <row r="2" spans="1:15" s="3" customFormat="1">
      <c r="A2" s="21"/>
      <c r="B2" s="19"/>
      <c r="C2" s="11" t="s">
        <v>51</v>
      </c>
      <c r="D2" s="11" t="s">
        <v>52</v>
      </c>
      <c r="E2" s="11" t="s">
        <v>53</v>
      </c>
      <c r="F2" s="11" t="s">
        <v>54</v>
      </c>
      <c r="G2" s="11" t="s">
        <v>58</v>
      </c>
      <c r="H2" s="19">
        <v>43100</v>
      </c>
      <c r="I2" s="19">
        <v>43465</v>
      </c>
      <c r="J2" s="19">
        <v>43830</v>
      </c>
      <c r="K2" s="19">
        <v>44196</v>
      </c>
      <c r="L2" s="19">
        <v>44561</v>
      </c>
      <c r="M2" s="19">
        <v>44926</v>
      </c>
      <c r="N2" s="19">
        <v>45291</v>
      </c>
      <c r="O2" s="19">
        <v>45657</v>
      </c>
    </row>
    <row r="3" spans="1:15" s="4" customFormat="1">
      <c r="A3" s="21"/>
      <c r="B3" s="7" t="s">
        <v>9</v>
      </c>
      <c r="M3" s="44"/>
      <c r="N3" s="44"/>
      <c r="O3" s="44"/>
    </row>
    <row r="4" spans="1:15" s="4" customFormat="1">
      <c r="A4" s="22" t="s">
        <v>62</v>
      </c>
      <c r="B4" s="5" t="s">
        <v>2</v>
      </c>
      <c r="C4" s="6">
        <v>153845</v>
      </c>
      <c r="D4" s="6">
        <v>256919</v>
      </c>
      <c r="E4" s="6">
        <v>500262</v>
      </c>
      <c r="F4" s="6">
        <v>1086347</v>
      </c>
      <c r="G4" s="6">
        <v>118792</v>
      </c>
      <c r="H4" s="6">
        <v>55442.780459999994</v>
      </c>
      <c r="I4" s="6">
        <v>213205.57272999999</v>
      </c>
      <c r="J4" s="6">
        <v>186731.36241999999</v>
      </c>
      <c r="K4" s="13">
        <v>159359</v>
      </c>
      <c r="L4" s="6">
        <v>330487</v>
      </c>
      <c r="M4" s="6">
        <v>116144</v>
      </c>
      <c r="N4" s="13">
        <v>201802</v>
      </c>
      <c r="O4" s="13">
        <v>225283</v>
      </c>
    </row>
    <row r="5" spans="1:15" s="4" customFormat="1">
      <c r="A5" s="22" t="s">
        <v>63</v>
      </c>
      <c r="B5" s="5" t="s">
        <v>3</v>
      </c>
      <c r="C5" s="6">
        <v>204503</v>
      </c>
      <c r="D5" s="6">
        <v>255092</v>
      </c>
      <c r="E5" s="6">
        <v>260513</v>
      </c>
      <c r="F5" s="6">
        <v>0</v>
      </c>
      <c r="G5" s="6">
        <v>1205771</v>
      </c>
      <c r="H5" s="6">
        <v>999759.65221999993</v>
      </c>
      <c r="I5" s="6">
        <v>105247.67123000001</v>
      </c>
      <c r="J5" s="6">
        <v>106280</v>
      </c>
      <c r="K5" s="13">
        <v>202780</v>
      </c>
      <c r="L5" s="6">
        <v>0</v>
      </c>
      <c r="M5" s="6">
        <v>0</v>
      </c>
      <c r="N5" s="6">
        <v>0</v>
      </c>
      <c r="O5" s="6">
        <v>0</v>
      </c>
    </row>
    <row r="6" spans="1:15" s="4" customFormat="1" ht="36">
      <c r="A6" s="22" t="s">
        <v>64</v>
      </c>
      <c r="B6" s="5" t="s">
        <v>10</v>
      </c>
      <c r="C6" s="6">
        <v>146343</v>
      </c>
      <c r="D6" s="6">
        <v>128607</v>
      </c>
      <c r="E6" s="6">
        <v>107252</v>
      </c>
      <c r="F6" s="6">
        <v>96422</v>
      </c>
      <c r="G6" s="6">
        <v>129702</v>
      </c>
      <c r="H6" s="6">
        <v>814398.94495999999</v>
      </c>
      <c r="I6" s="6">
        <v>127749.27332000004</v>
      </c>
      <c r="J6" s="6">
        <v>1010318.9601199999</v>
      </c>
      <c r="K6" s="13">
        <v>0</v>
      </c>
      <c r="L6" s="6">
        <v>0</v>
      </c>
      <c r="M6" s="6">
        <v>0</v>
      </c>
      <c r="N6" s="6">
        <v>0</v>
      </c>
      <c r="O6" s="6">
        <v>0</v>
      </c>
    </row>
    <row r="7" spans="1:15" s="4" customFormat="1">
      <c r="A7" s="22" t="s">
        <v>61</v>
      </c>
      <c r="B7" s="5" t="s">
        <v>61</v>
      </c>
      <c r="C7" s="50" t="s">
        <v>105</v>
      </c>
      <c r="D7" s="50" t="s">
        <v>105</v>
      </c>
      <c r="E7" s="50" t="s">
        <v>105</v>
      </c>
      <c r="F7" s="50" t="s">
        <v>105</v>
      </c>
      <c r="G7" s="50" t="s">
        <v>105</v>
      </c>
      <c r="H7" s="6">
        <v>0</v>
      </c>
      <c r="I7" s="6">
        <v>598992.42901999992</v>
      </c>
      <c r="J7" s="6">
        <v>73344</v>
      </c>
      <c r="K7" s="13">
        <v>610373</v>
      </c>
      <c r="L7" s="6">
        <v>836360.74589999998</v>
      </c>
      <c r="M7" s="6">
        <v>1401151</v>
      </c>
      <c r="N7" s="6">
        <v>1678424</v>
      </c>
      <c r="O7" s="6">
        <v>1031144</v>
      </c>
    </row>
    <row r="8" spans="1:15" s="4" customFormat="1" ht="24">
      <c r="A8" s="22" t="s">
        <v>65</v>
      </c>
      <c r="B8" s="5" t="s">
        <v>8</v>
      </c>
      <c r="C8" s="6">
        <v>49977</v>
      </c>
      <c r="D8" s="6">
        <v>58856</v>
      </c>
      <c r="E8" s="13">
        <v>180766</v>
      </c>
      <c r="F8" s="13">
        <v>172340</v>
      </c>
      <c r="G8" s="13">
        <v>187047</v>
      </c>
      <c r="H8" s="6">
        <v>206980.24973000001</v>
      </c>
      <c r="I8" s="6">
        <v>281773.36116999999</v>
      </c>
      <c r="J8" s="6">
        <v>255657.02559</v>
      </c>
      <c r="K8" s="13">
        <v>230290</v>
      </c>
      <c r="L8" s="6">
        <v>241154.32007000002</v>
      </c>
      <c r="M8" s="13">
        <v>308215</v>
      </c>
      <c r="N8" s="13">
        <v>351923</v>
      </c>
      <c r="O8" s="13">
        <v>338762</v>
      </c>
    </row>
    <row r="9" spans="1:15" s="4" customFormat="1" ht="24">
      <c r="A9" s="22"/>
      <c r="B9" s="37" t="s">
        <v>57</v>
      </c>
      <c r="C9" s="13">
        <v>528</v>
      </c>
      <c r="D9" s="13">
        <v>34259</v>
      </c>
      <c r="E9" s="13">
        <v>5326</v>
      </c>
      <c r="F9" s="13">
        <v>2070</v>
      </c>
      <c r="G9" s="13">
        <v>6920</v>
      </c>
      <c r="H9" s="13">
        <v>4318.355129999989</v>
      </c>
      <c r="I9" s="6">
        <v>5378.3969799999977</v>
      </c>
      <c r="J9" s="6">
        <v>20626.457860000002</v>
      </c>
      <c r="K9" s="13">
        <v>9298</v>
      </c>
      <c r="L9" s="13">
        <v>14666</v>
      </c>
      <c r="M9" s="13">
        <v>7633</v>
      </c>
      <c r="N9" s="13">
        <v>4839</v>
      </c>
      <c r="O9" s="13">
        <v>33343</v>
      </c>
    </row>
    <row r="10" spans="1:15" s="4" customFormat="1">
      <c r="A10" s="22" t="s">
        <v>66</v>
      </c>
      <c r="B10" s="5" t="s">
        <v>11</v>
      </c>
      <c r="C10" s="6">
        <v>9889</v>
      </c>
      <c r="D10" s="6">
        <v>8881</v>
      </c>
      <c r="E10" s="13">
        <v>7787</v>
      </c>
      <c r="F10" s="13">
        <v>3214</v>
      </c>
      <c r="G10" s="13">
        <v>7318</v>
      </c>
      <c r="H10" s="6">
        <v>11918.982489999999</v>
      </c>
      <c r="I10" s="6">
        <v>12192.409341979315</v>
      </c>
      <c r="J10" s="6">
        <v>4574.9540012136049</v>
      </c>
      <c r="K10" s="13">
        <v>399</v>
      </c>
      <c r="L10" s="13">
        <v>321</v>
      </c>
      <c r="M10" s="6">
        <v>323</v>
      </c>
      <c r="N10" s="6">
        <v>2646</v>
      </c>
      <c r="O10" s="6">
        <v>2414</v>
      </c>
    </row>
    <row r="11" spans="1:15" s="4" customFormat="1">
      <c r="A11" s="22" t="s">
        <v>0</v>
      </c>
      <c r="B11" s="5" t="s">
        <v>0</v>
      </c>
      <c r="C11" s="6">
        <v>63877</v>
      </c>
      <c r="D11" s="6">
        <v>79541</v>
      </c>
      <c r="E11" s="13">
        <v>132493</v>
      </c>
      <c r="F11" s="13">
        <v>149494</v>
      </c>
      <c r="G11" s="13">
        <v>171741</v>
      </c>
      <c r="H11" s="6">
        <v>196336.21990999999</v>
      </c>
      <c r="I11" s="6">
        <v>253162.33684</v>
      </c>
      <c r="J11" s="6">
        <v>238137.09883</v>
      </c>
      <c r="K11" s="13">
        <v>227092</v>
      </c>
      <c r="L11" s="13">
        <v>209164</v>
      </c>
      <c r="M11" s="6">
        <v>277061</v>
      </c>
      <c r="N11" s="6">
        <v>342584</v>
      </c>
      <c r="O11" s="6">
        <v>348771</v>
      </c>
    </row>
    <row r="12" spans="1:15" s="4" customFormat="1">
      <c r="A12" s="22"/>
      <c r="B12" s="5" t="s">
        <v>12</v>
      </c>
      <c r="C12" s="6">
        <v>1004</v>
      </c>
      <c r="D12" s="6">
        <v>9513</v>
      </c>
      <c r="E12" s="13">
        <v>8155</v>
      </c>
      <c r="F12" s="13">
        <v>0</v>
      </c>
      <c r="G12" s="13">
        <v>3730</v>
      </c>
      <c r="H12" s="6">
        <v>12690.973460000001</v>
      </c>
      <c r="I12" s="6">
        <v>0</v>
      </c>
      <c r="J12" s="6">
        <v>700</v>
      </c>
      <c r="K12" s="13">
        <v>11008.1096</v>
      </c>
      <c r="L12" s="13">
        <v>13474</v>
      </c>
      <c r="M12" s="13">
        <v>12059</v>
      </c>
      <c r="N12" s="6">
        <v>0</v>
      </c>
      <c r="O12" s="6">
        <v>28792</v>
      </c>
    </row>
    <row r="13" spans="1:15" s="4" customFormat="1">
      <c r="A13" s="22" t="s">
        <v>68</v>
      </c>
      <c r="B13" s="5" t="s">
        <v>4</v>
      </c>
      <c r="C13" s="6">
        <v>7107</v>
      </c>
      <c r="D13" s="6">
        <v>7859</v>
      </c>
      <c r="E13" s="13">
        <v>7237</v>
      </c>
      <c r="F13" s="13">
        <v>8840</v>
      </c>
      <c r="G13" s="13">
        <v>6521</v>
      </c>
      <c r="H13" s="6">
        <v>5547</v>
      </c>
      <c r="I13" s="6">
        <v>7373.9206400000012</v>
      </c>
      <c r="J13" s="6">
        <v>6511.1655100000007</v>
      </c>
      <c r="K13" s="13">
        <v>12747.8904</v>
      </c>
      <c r="L13" s="13">
        <v>9834</v>
      </c>
      <c r="M13" s="13">
        <v>7605</v>
      </c>
      <c r="N13" s="13">
        <v>57940</v>
      </c>
      <c r="O13" s="13">
        <v>98288</v>
      </c>
    </row>
    <row r="14" spans="1:15" s="4" customFormat="1">
      <c r="A14" s="22" t="s">
        <v>67</v>
      </c>
      <c r="B14" s="5" t="s">
        <v>74</v>
      </c>
      <c r="C14" s="50" t="s">
        <v>105</v>
      </c>
      <c r="D14" s="6">
        <v>356</v>
      </c>
      <c r="E14" s="13">
        <v>279</v>
      </c>
      <c r="F14" s="13">
        <v>67</v>
      </c>
      <c r="G14" s="13">
        <v>32</v>
      </c>
      <c r="H14" s="6">
        <v>6.9049900000000015</v>
      </c>
      <c r="I14" s="6">
        <v>4646.7851499999997</v>
      </c>
      <c r="J14" s="6">
        <v>3632.7111399999999</v>
      </c>
      <c r="K14" s="13">
        <v>2616</v>
      </c>
      <c r="L14" s="13">
        <v>6600</v>
      </c>
      <c r="M14" s="13">
        <v>4560</v>
      </c>
      <c r="N14" s="13">
        <v>11783</v>
      </c>
      <c r="O14" s="13">
        <v>25037</v>
      </c>
    </row>
    <row r="15" spans="1:15" s="4" customFormat="1" ht="12.75" thickBot="1">
      <c r="A15" s="22"/>
      <c r="B15" s="7" t="s">
        <v>13</v>
      </c>
      <c r="C15" s="12">
        <f>SUM(C4:C14)</f>
        <v>637073</v>
      </c>
      <c r="D15" s="12">
        <f>SUM(D4:D14)</f>
        <v>839883</v>
      </c>
      <c r="E15" s="17">
        <f>SUM(E4:E14)</f>
        <v>1210070</v>
      </c>
      <c r="F15" s="17">
        <f>SUM(F4:F14)</f>
        <v>1518794</v>
      </c>
      <c r="G15" s="17">
        <f>SUM(G4:G14)</f>
        <v>1837574</v>
      </c>
      <c r="H15" s="17">
        <f t="shared" ref="H15:L15" si="0">SUM(H4:H14)</f>
        <v>2307400.06335</v>
      </c>
      <c r="I15" s="17">
        <f t="shared" si="0"/>
        <v>1609722.156421979</v>
      </c>
      <c r="J15" s="17">
        <f t="shared" si="0"/>
        <v>1906513.7354712137</v>
      </c>
      <c r="K15" s="17">
        <f>SUM(K4:K14)</f>
        <v>1465963</v>
      </c>
      <c r="L15" s="17">
        <f t="shared" si="0"/>
        <v>1662061.0659699999</v>
      </c>
      <c r="M15" s="17">
        <f>SUM(M4:M14)</f>
        <v>2134751</v>
      </c>
      <c r="N15" s="17">
        <f>SUM(N4:N14)</f>
        <v>2651941</v>
      </c>
      <c r="O15" s="17">
        <f>SUM(O4:O14)</f>
        <v>2131834</v>
      </c>
    </row>
    <row r="16" spans="1:15" s="4" customFormat="1" ht="12.75" thickTop="1">
      <c r="A16" s="22"/>
      <c r="B16" s="5"/>
      <c r="C16" s="6"/>
      <c r="D16" s="6"/>
      <c r="E16" s="13"/>
      <c r="F16" s="13"/>
      <c r="G16" s="13"/>
      <c r="H16" s="13"/>
      <c r="I16" s="13"/>
      <c r="J16" s="13"/>
      <c r="K16" s="40"/>
      <c r="L16" s="40"/>
      <c r="M16" s="41"/>
      <c r="N16" s="44"/>
      <c r="O16" s="44"/>
    </row>
    <row r="17" spans="1:15" s="4" customFormat="1">
      <c r="A17" s="22"/>
      <c r="B17" s="7" t="s">
        <v>14</v>
      </c>
      <c r="C17" s="6"/>
      <c r="D17" s="6"/>
      <c r="E17" s="13"/>
      <c r="F17" s="13"/>
      <c r="G17" s="13"/>
      <c r="H17" s="13"/>
      <c r="I17" s="13"/>
      <c r="J17" s="13"/>
      <c r="K17" s="40">
        <v>0</v>
      </c>
      <c r="L17" s="40"/>
      <c r="M17" s="44"/>
      <c r="N17" s="44"/>
      <c r="O17" s="44"/>
    </row>
    <row r="18" spans="1:15" s="4" customFormat="1">
      <c r="A18" s="22" t="s">
        <v>69</v>
      </c>
      <c r="B18" s="5" t="s">
        <v>5</v>
      </c>
      <c r="C18" s="6">
        <v>420645</v>
      </c>
      <c r="D18" s="6">
        <v>520926</v>
      </c>
      <c r="E18" s="13">
        <v>723054</v>
      </c>
      <c r="F18" s="13">
        <v>750795</v>
      </c>
      <c r="G18" s="13">
        <v>752704</v>
      </c>
      <c r="H18" s="6">
        <v>787673.95585999999</v>
      </c>
      <c r="I18" s="6">
        <v>983570.38757384405</v>
      </c>
      <c r="J18" s="6">
        <v>905749.36171301408</v>
      </c>
      <c r="K18" s="13">
        <v>873466</v>
      </c>
      <c r="L18" s="6">
        <v>820943</v>
      </c>
      <c r="M18" s="13">
        <v>944230</v>
      </c>
      <c r="N18" s="6">
        <v>1141347</v>
      </c>
      <c r="O18" s="6">
        <v>1160999</v>
      </c>
    </row>
    <row r="19" spans="1:15" s="4" customFormat="1" ht="24">
      <c r="A19" s="22" t="s">
        <v>71</v>
      </c>
      <c r="B19" s="5" t="s">
        <v>15</v>
      </c>
      <c r="C19" s="6">
        <v>13411</v>
      </c>
      <c r="D19" s="6">
        <v>16605</v>
      </c>
      <c r="E19" s="13">
        <v>49379</v>
      </c>
      <c r="F19" s="13">
        <v>48983</v>
      </c>
      <c r="G19" s="13">
        <v>53696</v>
      </c>
      <c r="H19" s="6">
        <v>73672.292989999987</v>
      </c>
      <c r="I19" s="6">
        <v>104272.13754</v>
      </c>
      <c r="J19" s="6">
        <v>86778.955219999989</v>
      </c>
      <c r="K19" s="13">
        <v>80756</v>
      </c>
      <c r="L19" s="6">
        <v>81444</v>
      </c>
      <c r="M19" s="6">
        <v>151778</v>
      </c>
      <c r="N19" s="6">
        <v>175873</v>
      </c>
      <c r="O19" s="6">
        <v>153288</v>
      </c>
    </row>
    <row r="20" spans="1:15" s="4" customFormat="1">
      <c r="A20" s="22"/>
      <c r="B20" s="5" t="s">
        <v>16</v>
      </c>
      <c r="C20" s="50" t="s">
        <v>105</v>
      </c>
      <c r="D20" s="50" t="s">
        <v>105</v>
      </c>
      <c r="E20" s="13">
        <v>0</v>
      </c>
      <c r="F20" s="13">
        <v>3122</v>
      </c>
      <c r="G20" s="13">
        <v>0</v>
      </c>
      <c r="H20" s="6">
        <v>1013.13533</v>
      </c>
      <c r="I20" s="6">
        <v>3094.5966200000003</v>
      </c>
      <c r="J20" s="6">
        <v>1763.3233300000002</v>
      </c>
      <c r="K20" s="13">
        <v>620.95732999999996</v>
      </c>
      <c r="L20" s="13">
        <v>1501</v>
      </c>
      <c r="M20" s="13">
        <v>2890</v>
      </c>
      <c r="N20" s="13">
        <v>20301</v>
      </c>
      <c r="O20" s="13">
        <v>3534</v>
      </c>
    </row>
    <row r="21" spans="1:15" s="4" customFormat="1">
      <c r="A21" s="22" t="s">
        <v>70</v>
      </c>
      <c r="B21" s="5" t="s">
        <v>6</v>
      </c>
      <c r="C21" s="6">
        <v>2307</v>
      </c>
      <c r="D21" s="6">
        <v>8018</v>
      </c>
      <c r="E21" s="13">
        <v>6890</v>
      </c>
      <c r="F21" s="13">
        <v>7441</v>
      </c>
      <c r="G21" s="13">
        <v>12313</v>
      </c>
      <c r="H21" s="6">
        <v>39051.62429</v>
      </c>
      <c r="I21" s="6">
        <v>30237.844810000002</v>
      </c>
      <c r="J21" s="6">
        <v>40383.996292061885</v>
      </c>
      <c r="K21" s="13">
        <v>33772</v>
      </c>
      <c r="L21" s="6">
        <v>34460</v>
      </c>
      <c r="M21" s="13">
        <v>19475</v>
      </c>
      <c r="N21" s="13">
        <v>0</v>
      </c>
      <c r="O21" s="13">
        <v>0</v>
      </c>
    </row>
    <row r="22" spans="1:15" s="4" customFormat="1">
      <c r="A22" s="22" t="s">
        <v>72</v>
      </c>
      <c r="B22" s="5" t="s">
        <v>7</v>
      </c>
      <c r="C22" s="6">
        <v>2054</v>
      </c>
      <c r="D22" s="6">
        <v>2815</v>
      </c>
      <c r="E22" s="13">
        <v>7370</v>
      </c>
      <c r="F22" s="13">
        <v>26176</v>
      </c>
      <c r="G22" s="13">
        <v>32080</v>
      </c>
      <c r="H22" s="6">
        <v>18532</v>
      </c>
      <c r="I22" s="6">
        <v>17445.65885</v>
      </c>
      <c r="J22" s="6">
        <v>8933.6330100000014</v>
      </c>
      <c r="K22" s="13">
        <v>12883</v>
      </c>
      <c r="L22" s="6">
        <v>15304</v>
      </c>
      <c r="M22" s="13">
        <v>17305</v>
      </c>
      <c r="N22" s="13">
        <v>25359</v>
      </c>
      <c r="O22" s="13">
        <v>20779</v>
      </c>
    </row>
    <row r="23" spans="1:15" s="4" customFormat="1" ht="12.75" thickBot="1">
      <c r="A23" s="22"/>
      <c r="B23" s="7" t="s">
        <v>17</v>
      </c>
      <c r="C23" s="12">
        <f t="shared" ref="C23:O23" si="1">SUM(C18:C22)</f>
        <v>438417</v>
      </c>
      <c r="D23" s="12">
        <f t="shared" si="1"/>
        <v>548364</v>
      </c>
      <c r="E23" s="17">
        <f t="shared" si="1"/>
        <v>786693</v>
      </c>
      <c r="F23" s="17">
        <f t="shared" si="1"/>
        <v>836517</v>
      </c>
      <c r="G23" s="17">
        <f t="shared" si="1"/>
        <v>850793</v>
      </c>
      <c r="H23" s="17">
        <f t="shared" si="1"/>
        <v>919943.00846999988</v>
      </c>
      <c r="I23" s="17">
        <f t="shared" si="1"/>
        <v>1138620.625393844</v>
      </c>
      <c r="J23" s="17">
        <f t="shared" si="1"/>
        <v>1043609.269565076</v>
      </c>
      <c r="K23" s="17">
        <f t="shared" si="1"/>
        <v>1001497.95733</v>
      </c>
      <c r="L23" s="17">
        <f t="shared" si="1"/>
        <v>953652</v>
      </c>
      <c r="M23" s="17">
        <f t="shared" si="1"/>
        <v>1135678</v>
      </c>
      <c r="N23" s="17">
        <f t="shared" si="1"/>
        <v>1362880</v>
      </c>
      <c r="O23" s="17">
        <f t="shared" si="1"/>
        <v>1338600</v>
      </c>
    </row>
    <row r="24" spans="1:15" s="4" customFormat="1" ht="12.75" thickTop="1">
      <c r="A24" s="22"/>
      <c r="B24" s="5"/>
      <c r="C24" s="6"/>
      <c r="D24" s="6"/>
      <c r="E24" s="13"/>
      <c r="F24" s="13"/>
      <c r="G24" s="13"/>
      <c r="K24" s="40"/>
      <c r="L24" s="40"/>
      <c r="M24" s="44"/>
      <c r="N24" s="44"/>
      <c r="O24" s="44"/>
    </row>
    <row r="25" spans="1:15" s="4" customFormat="1">
      <c r="A25" s="22"/>
      <c r="B25" s="7" t="s">
        <v>18</v>
      </c>
      <c r="C25" s="6"/>
      <c r="D25" s="6"/>
      <c r="E25" s="13"/>
      <c r="F25" s="13"/>
      <c r="G25" s="13"/>
      <c r="M25" s="44"/>
      <c r="N25" s="44"/>
      <c r="O25" s="44"/>
    </row>
    <row r="26" spans="1:15" s="4" customFormat="1">
      <c r="A26" s="22" t="s">
        <v>19</v>
      </c>
      <c r="B26" s="5" t="s">
        <v>19</v>
      </c>
      <c r="C26" s="6">
        <v>120000</v>
      </c>
      <c r="D26" s="6">
        <v>120000</v>
      </c>
      <c r="E26" s="13">
        <v>120000</v>
      </c>
      <c r="F26" s="13">
        <v>120000</v>
      </c>
      <c r="G26" s="13">
        <v>120000</v>
      </c>
      <c r="H26" s="6">
        <v>120000</v>
      </c>
      <c r="I26" s="6">
        <v>120000</v>
      </c>
      <c r="J26" s="6">
        <v>180000</v>
      </c>
      <c r="K26" s="6">
        <v>240000</v>
      </c>
      <c r="L26" s="6">
        <v>240000</v>
      </c>
      <c r="M26" s="6">
        <v>300000</v>
      </c>
      <c r="N26" s="6">
        <v>300000</v>
      </c>
      <c r="O26" s="6">
        <v>300000</v>
      </c>
    </row>
    <row r="27" spans="1:15" s="4" customFormat="1">
      <c r="A27" s="22" t="s">
        <v>20</v>
      </c>
      <c r="B27" s="5" t="s">
        <v>20</v>
      </c>
      <c r="C27" s="6">
        <v>64491</v>
      </c>
      <c r="D27" s="6">
        <v>64491</v>
      </c>
      <c r="E27" s="13">
        <v>64491</v>
      </c>
      <c r="F27" s="13">
        <v>64491</v>
      </c>
      <c r="G27" s="13">
        <v>64491</v>
      </c>
      <c r="H27" s="6">
        <v>64491.41</v>
      </c>
      <c r="I27" s="6">
        <v>64491.41</v>
      </c>
      <c r="J27" s="6">
        <v>64491.41</v>
      </c>
      <c r="K27" s="6">
        <v>4491</v>
      </c>
      <c r="L27" s="6">
        <v>4491</v>
      </c>
      <c r="M27" s="6">
        <v>4491</v>
      </c>
      <c r="N27" s="6">
        <v>4491</v>
      </c>
      <c r="O27" s="6">
        <v>4491</v>
      </c>
    </row>
    <row r="28" spans="1:15" s="4" customFormat="1" ht="24">
      <c r="A28" s="22"/>
      <c r="B28" s="5" t="s">
        <v>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-9097.4266800000005</v>
      </c>
      <c r="J28" s="6">
        <v>27515.454288000001</v>
      </c>
      <c r="K28" s="6">
        <v>239</v>
      </c>
      <c r="L28" s="13">
        <v>-3203</v>
      </c>
      <c r="M28" s="13">
        <v>-21035</v>
      </c>
      <c r="N28" s="13">
        <v>-107110</v>
      </c>
      <c r="O28" s="13">
        <v>-66892</v>
      </c>
    </row>
    <row r="29" spans="1:15" s="4" customFormat="1">
      <c r="A29" s="22" t="s">
        <v>73</v>
      </c>
      <c r="B29" s="5" t="s">
        <v>21</v>
      </c>
      <c r="C29" s="6">
        <v>14165</v>
      </c>
      <c r="D29" s="6">
        <v>107028</v>
      </c>
      <c r="E29" s="13">
        <v>238886</v>
      </c>
      <c r="F29" s="13">
        <v>497786</v>
      </c>
      <c r="G29" s="13">
        <v>802290</v>
      </c>
      <c r="H29" s="6">
        <v>1202965.2361200009</v>
      </c>
      <c r="I29" s="6">
        <v>295707.04771000042</v>
      </c>
      <c r="J29" s="6">
        <v>590897.60161024716</v>
      </c>
      <c r="K29" s="13">
        <v>219735</v>
      </c>
      <c r="L29" s="13">
        <v>467121</v>
      </c>
      <c r="M29" s="13">
        <v>715617</v>
      </c>
      <c r="N29" s="6">
        <v>1091680</v>
      </c>
      <c r="O29" s="6">
        <v>555635</v>
      </c>
    </row>
    <row r="30" spans="1:15" s="4" customFormat="1">
      <c r="A30" s="22"/>
      <c r="B30" s="7" t="s">
        <v>22</v>
      </c>
      <c r="C30" s="14">
        <f>SUM(C26:C29)</f>
        <v>198656</v>
      </c>
      <c r="D30" s="14">
        <f>SUM(D26:D29)</f>
        <v>291519</v>
      </c>
      <c r="E30" s="18">
        <f>SUM(E26:E29)</f>
        <v>423377</v>
      </c>
      <c r="F30" s="18">
        <f>SUM(F26:F29)</f>
        <v>682277</v>
      </c>
      <c r="G30" s="18">
        <f>SUM(G26:G29)</f>
        <v>986781</v>
      </c>
      <c r="H30" s="18">
        <f t="shared" ref="H30:J30" si="2">SUM(H26:H29)</f>
        <v>1387456.6461200009</v>
      </c>
      <c r="I30" s="18">
        <f t="shared" si="2"/>
        <v>471101.03103000042</v>
      </c>
      <c r="J30" s="18">
        <f t="shared" si="2"/>
        <v>862904.4658982472</v>
      </c>
      <c r="K30" s="18">
        <f>SUM(K26:K29)</f>
        <v>464465</v>
      </c>
      <c r="L30" s="18">
        <f t="shared" ref="L30:N30" si="3">SUM(L26:L29)</f>
        <v>708409</v>
      </c>
      <c r="M30" s="18">
        <f t="shared" si="3"/>
        <v>999073</v>
      </c>
      <c r="N30" s="18">
        <f t="shared" si="3"/>
        <v>1289061</v>
      </c>
      <c r="O30" s="18">
        <f t="shared" ref="O30" si="4">SUM(O26:O29)</f>
        <v>793234</v>
      </c>
    </row>
    <row r="31" spans="1:15" s="4" customFormat="1" ht="12.75" thickBot="1">
      <c r="A31" s="22"/>
      <c r="B31" s="7" t="s">
        <v>23</v>
      </c>
      <c r="C31" s="12">
        <f>C23+C30</f>
        <v>637073</v>
      </c>
      <c r="D31" s="12">
        <f>D23+D30</f>
        <v>839883</v>
      </c>
      <c r="E31" s="17">
        <f>E23+E30</f>
        <v>1210070</v>
      </c>
      <c r="F31" s="17">
        <f>F23+F30</f>
        <v>1518794</v>
      </c>
      <c r="G31" s="17">
        <f>G23+G30</f>
        <v>1837574</v>
      </c>
      <c r="H31" s="17">
        <f t="shared" ref="H31:J31" si="5">H23+H30</f>
        <v>2307399.6545900009</v>
      </c>
      <c r="I31" s="17">
        <f t="shared" si="5"/>
        <v>1609721.6564238444</v>
      </c>
      <c r="J31" s="17">
        <f t="shared" si="5"/>
        <v>1906513.7354633231</v>
      </c>
      <c r="K31" s="17">
        <f>K23+K30</f>
        <v>1465962.9573300001</v>
      </c>
      <c r="L31" s="17">
        <f t="shared" ref="L31:N31" si="6">L23+L30</f>
        <v>1662061</v>
      </c>
      <c r="M31" s="17">
        <f t="shared" si="6"/>
        <v>2134751</v>
      </c>
      <c r="N31" s="17">
        <f t="shared" si="6"/>
        <v>2651941</v>
      </c>
      <c r="O31" s="17">
        <f t="shared" ref="O31" si="7">O23+O30</f>
        <v>2131834</v>
      </c>
    </row>
    <row r="32" spans="1:15" s="4" customFormat="1" ht="12.75" thickTop="1">
      <c r="A32" s="21"/>
      <c r="B32" s="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44"/>
      <c r="N32" s="44"/>
      <c r="O32" s="44"/>
    </row>
    <row r="33" spans="1:15" s="4" customFormat="1">
      <c r="A33" s="21"/>
      <c r="B33" s="3"/>
      <c r="C33" s="23"/>
      <c r="D33" s="23"/>
      <c r="E33" s="23"/>
      <c r="F33" s="23"/>
      <c r="G33" s="23"/>
      <c r="H33" s="23"/>
      <c r="I33" s="23"/>
      <c r="J33" s="23"/>
      <c r="K33" s="40"/>
      <c r="L33" s="40"/>
      <c r="M33" s="44"/>
      <c r="N33" s="44"/>
      <c r="O33" s="44"/>
    </row>
    <row r="34" spans="1:15" s="36" customFormat="1">
      <c r="A34" s="34"/>
      <c r="B34" s="32" t="s">
        <v>90</v>
      </c>
      <c r="C34" s="35"/>
      <c r="D34" s="33">
        <f>'PL for the book'!D23/AVERAGE(C30:D30)</f>
        <v>0.37889733258530117</v>
      </c>
      <c r="E34" s="33">
        <f>'PL for the book'!E23/AVERAGE(D30:E30)</f>
        <v>0.31791197600769905</v>
      </c>
      <c r="F34" s="33">
        <f>'PL for the book'!F23/AVERAGE(E30:F30)</f>
        <v>0.46832010737536334</v>
      </c>
      <c r="G34" s="33">
        <f>'PL for the book'!G23/AVERAGE(F30:G30)</f>
        <v>0.36488126835616258</v>
      </c>
      <c r="H34" s="33">
        <f>'PL for the book'!H23/AVERAGE(G30:H30)</f>
        <v>0.33751926676484084</v>
      </c>
      <c r="I34" s="33">
        <f>'PL for the book'!I23/AVERAGE(H30:I30)</f>
        <v>0.31502095973572936</v>
      </c>
      <c r="J34" s="33">
        <f>'PL for the book'!J23/AVERAGE(I30:J30)</f>
        <v>0.54751024509442447</v>
      </c>
      <c r="K34" s="33">
        <f>'PL for the book'!K23/AVERAGE(J30:K30)</f>
        <v>0.42498400857688795</v>
      </c>
      <c r="L34" s="33">
        <f>'PL for the book'!L23/AVERAGE(L30,K30)</f>
        <v>0.42242635474910351</v>
      </c>
      <c r="M34" s="33">
        <f>'PL for the book'!M23/AVERAGE(M30,L30)</f>
        <v>0.36134651759725722</v>
      </c>
      <c r="N34" s="33">
        <f>'PL for the book'!N23/AVERAGE(N30,M30)</f>
        <v>0.32870701718518236</v>
      </c>
      <c r="O34" s="33">
        <f>'PL for the book'!O23/AVERAGE(O30,N30)</f>
        <v>0.2823384774971846</v>
      </c>
    </row>
    <row r="35" spans="1:15" s="4" customFormat="1">
      <c r="A35" s="21"/>
      <c r="B35" s="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44"/>
      <c r="N35" s="44"/>
      <c r="O35" s="44"/>
    </row>
    <row r="36" spans="1:15" s="4" customFormat="1">
      <c r="A36" s="21"/>
      <c r="B36" s="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44"/>
      <c r="N36" s="44"/>
      <c r="O36" s="44"/>
    </row>
    <row r="37" spans="1:15" s="4" customFormat="1" ht="22.5" customHeight="1">
      <c r="A37" s="21"/>
      <c r="G37" s="23"/>
      <c r="H37" s="23"/>
      <c r="I37" s="23"/>
      <c r="J37" s="23"/>
      <c r="K37" s="23"/>
      <c r="L37" s="23"/>
      <c r="M37" s="44"/>
      <c r="N37" s="44"/>
      <c r="O37" s="44"/>
    </row>
    <row r="38" spans="1:15" s="4" customFormat="1" ht="48.75" customHeight="1">
      <c r="A38" s="21"/>
      <c r="B38" s="52" t="s">
        <v>106</v>
      </c>
      <c r="C38" s="52"/>
      <c r="D38" s="52"/>
      <c r="E38" s="52"/>
      <c r="F38" s="52"/>
      <c r="G38" s="23"/>
      <c r="H38" s="23"/>
      <c r="I38" s="23"/>
      <c r="J38" s="23"/>
      <c r="K38" s="23"/>
      <c r="L38" s="23"/>
      <c r="M38" s="44"/>
      <c r="N38" s="44"/>
      <c r="O38" s="44"/>
    </row>
    <row r="39" spans="1:15" s="4" customFormat="1" ht="45.75" customHeight="1">
      <c r="A39" s="21"/>
      <c r="B39" s="52" t="s">
        <v>104</v>
      </c>
      <c r="C39" s="52"/>
      <c r="D39" s="52"/>
      <c r="E39" s="52"/>
      <c r="F39" s="52"/>
      <c r="G39" s="23"/>
      <c r="H39" s="23"/>
      <c r="I39" s="23"/>
      <c r="J39" s="23"/>
      <c r="K39" s="23"/>
      <c r="L39" s="23"/>
      <c r="M39" s="44"/>
      <c r="N39" s="44"/>
      <c r="O39" s="44"/>
    </row>
    <row r="40" spans="1:15" s="4" customFormat="1" ht="29.25" customHeight="1">
      <c r="A40" s="21"/>
      <c r="B40" s="52" t="s">
        <v>103</v>
      </c>
      <c r="C40" s="52"/>
      <c r="D40" s="52"/>
      <c r="E40" s="52"/>
      <c r="F40" s="52"/>
      <c r="M40" s="44"/>
      <c r="N40" s="44"/>
      <c r="O40" s="44"/>
    </row>
    <row r="41" spans="1:15" s="4" customFormat="1" ht="24" customHeight="1">
      <c r="A41" s="21"/>
      <c r="B41" s="52" t="s">
        <v>102</v>
      </c>
      <c r="C41" s="52"/>
      <c r="D41" s="52"/>
      <c r="E41" s="52"/>
      <c r="F41" s="52"/>
      <c r="M41" s="44"/>
      <c r="N41" s="44"/>
      <c r="O41" s="44"/>
    </row>
    <row r="42" spans="1:15" s="4" customFormat="1" ht="24.75" customHeight="1">
      <c r="A42" s="21"/>
      <c r="B42" s="52" t="s">
        <v>100</v>
      </c>
      <c r="C42" s="52"/>
      <c r="D42" s="52"/>
      <c r="E42" s="52"/>
      <c r="F42" s="52"/>
      <c r="M42" s="44"/>
      <c r="N42" s="44"/>
      <c r="O42" s="44"/>
    </row>
    <row r="43" spans="1:15" s="4" customFormat="1" ht="27" customHeight="1">
      <c r="A43" s="21"/>
      <c r="B43" s="52" t="s">
        <v>97</v>
      </c>
      <c r="C43" s="52"/>
      <c r="D43" s="52"/>
      <c r="E43" s="52"/>
      <c r="F43" s="52"/>
      <c r="M43" s="44"/>
      <c r="N43" s="44"/>
      <c r="O43" s="44"/>
    </row>
    <row r="44" spans="1:15" s="4" customFormat="1">
      <c r="A44" s="21"/>
      <c r="B44" s="52" t="s">
        <v>98</v>
      </c>
      <c r="C44" s="52"/>
      <c r="D44" s="52"/>
      <c r="E44" s="52"/>
      <c r="F44" s="52"/>
      <c r="M44" s="44"/>
      <c r="N44" s="44"/>
      <c r="O44" s="44"/>
    </row>
    <row r="45" spans="1:15">
      <c r="B45" s="52" t="s">
        <v>99</v>
      </c>
      <c r="C45" s="52"/>
      <c r="D45" s="52"/>
      <c r="E45" s="52"/>
      <c r="F45" s="52"/>
    </row>
    <row r="46" spans="1:15">
      <c r="B46" s="52" t="s">
        <v>59</v>
      </c>
      <c r="C46" s="52"/>
      <c r="D46" s="52"/>
      <c r="E46" s="52"/>
      <c r="F46" s="52"/>
    </row>
    <row r="47" spans="1:15" ht="45">
      <c r="B47" s="47" t="s">
        <v>49</v>
      </c>
      <c r="C47" s="47"/>
      <c r="D47" s="47"/>
      <c r="E47" s="47"/>
      <c r="F47" s="47"/>
    </row>
    <row r="48" spans="1:15" ht="45">
      <c r="B48" s="47" t="s">
        <v>50</v>
      </c>
      <c r="C48" s="47"/>
      <c r="D48" s="47"/>
      <c r="E48" s="47"/>
      <c r="F48" s="47"/>
    </row>
  </sheetData>
  <mergeCells count="9">
    <mergeCell ref="B38:F38"/>
    <mergeCell ref="B46:F46"/>
    <mergeCell ref="B40:F40"/>
    <mergeCell ref="B39:F39"/>
    <mergeCell ref="B41:F41"/>
    <mergeCell ref="B42:F42"/>
    <mergeCell ref="B45:F45"/>
    <mergeCell ref="B44:F44"/>
    <mergeCell ref="B43:F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zoomScale="115" zoomScaleNormal="115"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O1" sqref="O1"/>
    </sheetView>
  </sheetViews>
  <sheetFormatPr defaultRowHeight="12" outlineLevelCol="1"/>
  <cols>
    <col min="1" max="1" width="24.140625" style="4" hidden="1" customWidth="1" outlineLevel="1"/>
    <col min="2" max="2" width="45.7109375" style="3" customWidth="1" collapsed="1"/>
    <col min="3" max="3" width="10.42578125" style="3" hidden="1" customWidth="1" outlineLevel="1"/>
    <col min="4" max="4" width="9.7109375" style="3" hidden="1" customWidth="1" outlineLevel="1"/>
    <col min="5" max="5" width="9" style="3" hidden="1" customWidth="1" outlineLevel="1"/>
    <col min="6" max="7" width="9" style="4" hidden="1" customWidth="1" outlineLevel="1"/>
    <col min="8" max="8" width="8.85546875" style="4" hidden="1" customWidth="1" outlineLevel="1"/>
    <col min="9" max="9" width="8.85546875" style="4" bestFit="1" customWidth="1" collapsed="1"/>
    <col min="10" max="10" width="8.85546875" style="4" bestFit="1" customWidth="1"/>
    <col min="11" max="12" width="8.5703125" style="4" customWidth="1"/>
    <col min="13" max="13" width="10.28515625" style="4" customWidth="1"/>
    <col min="14" max="15" width="9.42578125" style="4" bestFit="1" customWidth="1"/>
    <col min="16" max="16384" width="9.140625" style="4"/>
  </cols>
  <sheetData>
    <row r="1" spans="1:15" ht="30" customHeight="1">
      <c r="B1" s="24" t="s">
        <v>75</v>
      </c>
      <c r="C1" s="24"/>
      <c r="D1" s="24"/>
      <c r="K1" s="38"/>
      <c r="L1" s="38"/>
      <c r="N1" s="42"/>
      <c r="O1" s="42" t="s">
        <v>101</v>
      </c>
    </row>
    <row r="2" spans="1:15">
      <c r="B2" s="25"/>
      <c r="C2" s="27" t="s">
        <v>46</v>
      </c>
      <c r="D2" s="27" t="s">
        <v>45</v>
      </c>
      <c r="E2" s="27" t="s">
        <v>44</v>
      </c>
      <c r="F2" s="27" t="s">
        <v>47</v>
      </c>
      <c r="G2" s="25" t="s">
        <v>55</v>
      </c>
      <c r="H2" s="25">
        <v>2017</v>
      </c>
      <c r="I2" s="25">
        <v>2018</v>
      </c>
      <c r="J2" s="25">
        <v>2019</v>
      </c>
      <c r="K2" s="25">
        <v>2020</v>
      </c>
      <c r="L2" s="25">
        <v>2021</v>
      </c>
      <c r="M2" s="25">
        <v>2022</v>
      </c>
      <c r="N2" s="25">
        <v>2023</v>
      </c>
      <c r="O2" s="25">
        <v>2024</v>
      </c>
    </row>
    <row r="3" spans="1:15">
      <c r="A3" s="22" t="s">
        <v>76</v>
      </c>
      <c r="B3" s="5" t="s">
        <v>24</v>
      </c>
      <c r="C3" s="6">
        <v>460305</v>
      </c>
      <c r="D3" s="6">
        <v>587989</v>
      </c>
      <c r="E3" s="6">
        <v>902045</v>
      </c>
      <c r="F3" s="16">
        <v>1017417</v>
      </c>
      <c r="G3" s="16">
        <v>1082763</v>
      </c>
      <c r="H3" s="16">
        <v>1114082.6872999999</v>
      </c>
      <c r="I3" s="16">
        <v>1306133.2093199999</v>
      </c>
      <c r="J3" s="16">
        <v>1265690.9559800001</v>
      </c>
      <c r="K3" s="16">
        <v>1185052</v>
      </c>
      <c r="L3" s="16">
        <v>1069277</v>
      </c>
      <c r="M3" s="16">
        <f t="array" ref="M3">SUM(IF(NOT(ISERROR(FIND([51]PL!$B$3:$B$46,$A3))),[51]PL!$C$3:$C$46))</f>
        <v>1228721</v>
      </c>
      <c r="N3" s="16">
        <f t="array" ref="N3">SUM(IF(NOT(ISERROR(FIND([52]PL!$B$3:$B$46,$A3))),[52]PL!$C$3:$C$46))</f>
        <v>1590972</v>
      </c>
      <c r="O3" s="16">
        <v>1666266</v>
      </c>
    </row>
    <row r="4" spans="1:15">
      <c r="A4" s="22" t="s">
        <v>77</v>
      </c>
      <c r="B4" s="5" t="s">
        <v>25</v>
      </c>
      <c r="C4" s="6">
        <v>-9598</v>
      </c>
      <c r="D4" s="6">
        <v>-11704</v>
      </c>
      <c r="E4" s="6">
        <v>-14487</v>
      </c>
      <c r="F4" s="16">
        <v>-14638</v>
      </c>
      <c r="G4" s="16">
        <v>-12662</v>
      </c>
      <c r="H4" s="16">
        <v>-16331.01037</v>
      </c>
      <c r="I4" s="6">
        <v>-20040.855199999998</v>
      </c>
      <c r="J4" s="16">
        <v>-6193.4465499999997</v>
      </c>
      <c r="K4" s="16">
        <v>-767</v>
      </c>
      <c r="L4" s="16">
        <v>-648</v>
      </c>
      <c r="M4" s="16">
        <f t="array" ref="M4">SUM(IF(NOT(ISERROR(FIND([51]PL!$B$3:$B$46,$A4))),[51]PL!$C$3:$C$46))</f>
        <v>-651</v>
      </c>
      <c r="N4" s="16">
        <f t="array" ref="N4">SUM(IF(NOT(ISERROR(FIND([52]PL!$B$3:$B$46,$A4))),[52]PL!$C$3:$C$46))</f>
        <v>-3351</v>
      </c>
      <c r="O4" s="16">
        <v>-3060</v>
      </c>
    </row>
    <row r="5" spans="1:15" ht="24">
      <c r="B5" s="7" t="s">
        <v>26</v>
      </c>
      <c r="C5" s="8">
        <f t="shared" ref="C5:D5" si="0">SUM(C3:C4)</f>
        <v>450707</v>
      </c>
      <c r="D5" s="8">
        <f t="shared" si="0"/>
        <v>576285</v>
      </c>
      <c r="E5" s="8">
        <f>SUM(E3:E4)</f>
        <v>887558</v>
      </c>
      <c r="F5" s="8">
        <f>SUM(F3:F4)</f>
        <v>1002779</v>
      </c>
      <c r="G5" s="8">
        <f>SUM(G3:G4)</f>
        <v>1070101</v>
      </c>
      <c r="H5" s="8">
        <f t="shared" ref="H5:N5" si="1">SUM(H3:H4)</f>
        <v>1097751.6769299998</v>
      </c>
      <c r="I5" s="8">
        <f t="shared" si="1"/>
        <v>1286092.3541199998</v>
      </c>
      <c r="J5" s="8">
        <f t="shared" si="1"/>
        <v>1259497.5094300001</v>
      </c>
      <c r="K5" s="8">
        <f t="shared" si="1"/>
        <v>1184285</v>
      </c>
      <c r="L5" s="8">
        <f t="shared" si="1"/>
        <v>1068629</v>
      </c>
      <c r="M5" s="8">
        <f t="shared" si="1"/>
        <v>1228070</v>
      </c>
      <c r="N5" s="8">
        <f t="shared" si="1"/>
        <v>1587621</v>
      </c>
      <c r="O5" s="8">
        <f t="shared" ref="O5" si="2">SUM(O3:O4)</f>
        <v>1663206</v>
      </c>
    </row>
    <row r="6" spans="1:15" ht="36">
      <c r="A6" s="22" t="s">
        <v>83</v>
      </c>
      <c r="B6" s="37" t="s">
        <v>27</v>
      </c>
      <c r="C6" s="6">
        <v>-11363</v>
      </c>
      <c r="D6" s="6">
        <v>-35141</v>
      </c>
      <c r="E6" s="6">
        <v>-7038</v>
      </c>
      <c r="F6" s="16">
        <v>-17655</v>
      </c>
      <c r="G6" s="16">
        <v>-21860</v>
      </c>
      <c r="H6" s="16">
        <v>0</v>
      </c>
      <c r="I6" s="6">
        <v>0</v>
      </c>
      <c r="J6" s="16">
        <v>0</v>
      </c>
      <c r="K6" s="16">
        <v>0</v>
      </c>
      <c r="L6" s="16">
        <v>0</v>
      </c>
      <c r="M6" s="16">
        <f t="array" ref="M6">SUM(IF(NOT(ISERROR(FIND([51]PL!$B$3:$B$46,$A6))),[51]PL!$C$3:$C$46))</f>
        <v>0</v>
      </c>
      <c r="N6" s="16">
        <f t="array" ref="N6">SUM(IF(NOT(ISERROR(FIND([52]PL!$B$3:$B$46,$A6))),[52]PL!$C$3:$C$46))</f>
        <v>0</v>
      </c>
      <c r="O6" s="16">
        <v>0</v>
      </c>
    </row>
    <row r="7" spans="1:15">
      <c r="A7" s="22" t="s">
        <v>78</v>
      </c>
      <c r="B7" s="5" t="s">
        <v>28</v>
      </c>
      <c r="C7" s="6">
        <v>-96550</v>
      </c>
      <c r="D7" s="6">
        <v>-65499</v>
      </c>
      <c r="E7" s="6">
        <v>-220212</v>
      </c>
      <c r="F7" s="16">
        <v>-17653</v>
      </c>
      <c r="G7" s="16">
        <v>-41411</v>
      </c>
      <c r="H7" s="16">
        <v>-24223.157519999106</v>
      </c>
      <c r="I7" s="6">
        <v>-134070.4697499997</v>
      </c>
      <c r="J7" s="16">
        <v>65126.105619998933</v>
      </c>
      <c r="K7" s="16">
        <v>41308</v>
      </c>
      <c r="L7" s="16">
        <v>45869</v>
      </c>
      <c r="M7" s="16">
        <f t="array" ref="M7">SUM(IF(NOT(ISERROR(FIND([51]PL!$B$3:$B$46,$A7))),[51]PL!$C$3:$C$46))</f>
        <v>-111300</v>
      </c>
      <c r="N7" s="16">
        <f t="array" ref="N7">SUM(IF(NOT(ISERROR(FIND([52]PL!$B$3:$B$46,$A7))),[52]PL!$C$3:$C$46))</f>
        <v>-142644</v>
      </c>
      <c r="O7" s="16">
        <v>10986</v>
      </c>
    </row>
    <row r="8" spans="1:15" ht="24">
      <c r="A8" s="22" t="s">
        <v>29</v>
      </c>
      <c r="B8" s="5" t="s">
        <v>29</v>
      </c>
      <c r="C8" s="6">
        <v>1961</v>
      </c>
      <c r="D8" s="6">
        <v>801</v>
      </c>
      <c r="E8" s="6">
        <v>608</v>
      </c>
      <c r="F8" s="16">
        <v>-2454</v>
      </c>
      <c r="G8" s="16">
        <v>2905</v>
      </c>
      <c r="H8" s="16">
        <v>1806.0039799999968</v>
      </c>
      <c r="I8" s="6">
        <v>1922.7259900000022</v>
      </c>
      <c r="J8" s="16">
        <v>-10188.14011</v>
      </c>
      <c r="K8" s="16">
        <v>-455</v>
      </c>
      <c r="L8" s="16">
        <v>-59</v>
      </c>
      <c r="M8" s="16">
        <f t="array" ref="M8">SUM(IF(NOT(ISERROR(FIND([51]PL!$B$3:$B$46,$A8))),[51]PL!$C$3:$C$46))</f>
        <v>2</v>
      </c>
      <c r="N8" s="16">
        <f t="array" ref="N8">SUM(IF(NOT(ISERROR(FIND([52]PL!$B$3:$B$46,$A8))),[52]PL!$C$3:$C$46))</f>
        <v>2323</v>
      </c>
      <c r="O8" s="16">
        <v>-232</v>
      </c>
    </row>
    <row r="9" spans="1:15">
      <c r="B9" s="7" t="s">
        <v>30</v>
      </c>
      <c r="C9" s="9">
        <f>SUM(C5:C8)</f>
        <v>344755</v>
      </c>
      <c r="D9" s="9">
        <f>SUM(D5:D8)</f>
        <v>476446</v>
      </c>
      <c r="E9" s="9">
        <f>SUM(E5:E8)</f>
        <v>660916</v>
      </c>
      <c r="F9" s="9">
        <f>SUM(F5:F8)</f>
        <v>965017</v>
      </c>
      <c r="G9" s="9">
        <f>SUM(G5:G8)</f>
        <v>1009735</v>
      </c>
      <c r="H9" s="9">
        <f t="shared" ref="H9:M9" si="3">SUM(H5:H8)</f>
        <v>1075334.5233900007</v>
      </c>
      <c r="I9" s="9">
        <f t="shared" si="3"/>
        <v>1153944.61036</v>
      </c>
      <c r="J9" s="9">
        <f t="shared" si="3"/>
        <v>1314435.4749399989</v>
      </c>
      <c r="K9" s="9">
        <f t="shared" si="3"/>
        <v>1225138</v>
      </c>
      <c r="L9" s="9">
        <f t="shared" si="3"/>
        <v>1114439</v>
      </c>
      <c r="M9" s="9">
        <f t="shared" si="3"/>
        <v>1116772</v>
      </c>
      <c r="N9" s="9">
        <f>SUM(N5:N8)</f>
        <v>1447300</v>
      </c>
      <c r="O9" s="9">
        <f>SUM(O5:O8)</f>
        <v>1673960</v>
      </c>
    </row>
    <row r="10" spans="1:15">
      <c r="A10" s="22" t="s">
        <v>79</v>
      </c>
      <c r="B10" s="5" t="s">
        <v>31</v>
      </c>
      <c r="C10" s="6">
        <v>-151862</v>
      </c>
      <c r="D10" s="6">
        <v>-291066</v>
      </c>
      <c r="E10" s="6">
        <v>-367536</v>
      </c>
      <c r="F10" s="16">
        <v>-507251</v>
      </c>
      <c r="G10" s="16">
        <v>-544850</v>
      </c>
      <c r="H10" s="16">
        <v>-409719.57175</v>
      </c>
      <c r="I10" s="6">
        <v>-403831.59979000001</v>
      </c>
      <c r="J10" s="16">
        <v>-499781.46306000004</v>
      </c>
      <c r="K10" s="16">
        <v>-525323</v>
      </c>
      <c r="L10" s="16">
        <v>-498884</v>
      </c>
      <c r="M10" s="16">
        <f t="array" ref="M10">SUM(IF(NOT(ISERROR(FIND([51]PL!$B$3:$B$46,$A10))),[51]PL!$C$3:$C$46))</f>
        <v>-423536</v>
      </c>
      <c r="N10" s="16">
        <f t="array" ref="N10">SUM(IF(NOT(ISERROR(FIND([52]PL!$B$3:$B$46,$A10))),[52]PL!$C$3:$C$46))</f>
        <v>-526637</v>
      </c>
      <c r="O10" s="16">
        <v>-602255</v>
      </c>
    </row>
    <row r="11" spans="1:15">
      <c r="A11" s="22" t="s">
        <v>80</v>
      </c>
      <c r="B11" s="5" t="s">
        <v>32</v>
      </c>
      <c r="C11" s="6">
        <v>-108388</v>
      </c>
      <c r="D11" s="6">
        <v>-36591</v>
      </c>
      <c r="E11" s="6">
        <v>-82052</v>
      </c>
      <c r="F11" s="16">
        <v>-49443</v>
      </c>
      <c r="G11" s="16">
        <v>44507</v>
      </c>
      <c r="H11" s="16">
        <v>13496.415670000204</v>
      </c>
      <c r="I11" s="6">
        <v>-63475.261099999567</v>
      </c>
      <c r="J11" s="16">
        <v>15265.605000310166</v>
      </c>
      <c r="K11" s="16">
        <v>-24075</v>
      </c>
      <c r="L11" s="16">
        <v>12004</v>
      </c>
      <c r="M11" s="16">
        <f t="array" ref="M11">SUM(IF(NOT(ISERROR(FIND([51]PL!$B$3:$B$46,$A11))),[51]PL!$C$3:$C$46))</f>
        <v>-19020</v>
      </c>
      <c r="N11" s="16">
        <f t="array" ref="N11">SUM(IF(NOT(ISERROR(FIND([52]PL!$B$3:$B$46,$A11))),[52]PL!$C$3:$C$46))</f>
        <v>-57267</v>
      </c>
      <c r="O11" s="16">
        <v>-2134</v>
      </c>
    </row>
    <row r="12" spans="1:15">
      <c r="A12" s="22" t="s">
        <v>81</v>
      </c>
      <c r="B12" s="5" t="s">
        <v>33</v>
      </c>
      <c r="C12" s="6">
        <v>-3252</v>
      </c>
      <c r="D12" s="6">
        <v>-6505</v>
      </c>
      <c r="E12" s="6">
        <v>-9550</v>
      </c>
      <c r="F12" s="16">
        <v>-20353</v>
      </c>
      <c r="G12" s="16">
        <v>-21208</v>
      </c>
      <c r="H12" s="16">
        <v>-42945.295209999997</v>
      </c>
      <c r="I12" s="6">
        <v>-37347.88409</v>
      </c>
      <c r="J12" s="16">
        <v>-39580.186320000001</v>
      </c>
      <c r="K12" s="16">
        <v>-30471</v>
      </c>
      <c r="L12" s="16">
        <v>-32689</v>
      </c>
      <c r="M12" s="16">
        <f t="array" ref="M12">SUM(IF(NOT(ISERROR(FIND([51]PL!$B$3:$B$46,$A12))),[51]PL!$C$3:$C$46))</f>
        <v>-32299</v>
      </c>
      <c r="N12" s="16">
        <f t="array" ref="N12">SUM(IF(NOT(ISERROR(FIND([52]PL!$B$3:$B$46,$A12))),[52]PL!$C$3:$C$46))</f>
        <v>-34340</v>
      </c>
      <c r="O12" s="16">
        <v>-40280</v>
      </c>
    </row>
    <row r="13" spans="1:15">
      <c r="A13" s="22"/>
      <c r="B13" s="7" t="s">
        <v>34</v>
      </c>
      <c r="C13" s="9">
        <f>SUM(C10:C12)</f>
        <v>-263502</v>
      </c>
      <c r="D13" s="9">
        <f>SUM(D10:D12)</f>
        <v>-334162</v>
      </c>
      <c r="E13" s="9">
        <f>SUM(E10:E12)</f>
        <v>-459138</v>
      </c>
      <c r="F13" s="9">
        <f>SUM(F10:F12)</f>
        <v>-577047</v>
      </c>
      <c r="G13" s="9">
        <f>SUM(G10:G12)</f>
        <v>-521551</v>
      </c>
      <c r="H13" s="9">
        <f t="shared" ref="H13:M13" si="4">SUM(H10:H12)</f>
        <v>-439168.45128999982</v>
      </c>
      <c r="I13" s="9">
        <f t="shared" si="4"/>
        <v>-504654.74497999955</v>
      </c>
      <c r="J13" s="9">
        <f t="shared" si="4"/>
        <v>-524096.04437968985</v>
      </c>
      <c r="K13" s="9">
        <f t="shared" si="4"/>
        <v>-579869</v>
      </c>
      <c r="L13" s="9">
        <f t="shared" si="4"/>
        <v>-519569</v>
      </c>
      <c r="M13" s="9">
        <f t="shared" si="4"/>
        <v>-474855</v>
      </c>
      <c r="N13" s="9">
        <f>SUM(N10:N12)</f>
        <v>-618244</v>
      </c>
      <c r="O13" s="9">
        <f>SUM(O10:O12)</f>
        <v>-644669</v>
      </c>
    </row>
    <row r="14" spans="1:15" ht="24">
      <c r="A14" s="22" t="s">
        <v>82</v>
      </c>
      <c r="B14" s="5" t="s">
        <v>35</v>
      </c>
      <c r="C14" s="6">
        <v>24134</v>
      </c>
      <c r="D14" s="6">
        <v>90219</v>
      </c>
      <c r="E14" s="6">
        <v>121705</v>
      </c>
      <c r="F14" s="6">
        <v>115712</v>
      </c>
      <c r="G14" s="6">
        <v>122513</v>
      </c>
      <c r="H14" s="16">
        <v>104724.39950999999</v>
      </c>
      <c r="I14" s="6">
        <v>80809.737609999996</v>
      </c>
      <c r="J14" s="6">
        <v>88024.969689999998</v>
      </c>
      <c r="K14" s="16">
        <v>80885</v>
      </c>
      <c r="L14" s="16">
        <v>127266</v>
      </c>
      <c r="M14" s="16">
        <f t="array" ref="M14">SUM(IF(NOT(ISERROR(FIND([51]PL!$B$3:$B$46,$A14))),[51]PL!$C$3:$C$46))</f>
        <v>121542</v>
      </c>
      <c r="N14" s="16">
        <f t="array" ref="N14">SUM(IF(NOT(ISERROR(FIND([52]PL!$B$3:$B$46,$A14))),[52]PL!$C$3:$C$46))</f>
        <v>134452</v>
      </c>
      <c r="O14" s="16">
        <v>127932</v>
      </c>
    </row>
    <row r="15" spans="1:15" ht="24" hidden="1">
      <c r="B15" s="28" t="s">
        <v>56</v>
      </c>
      <c r="C15" s="29"/>
      <c r="D15" s="29"/>
      <c r="E15" s="29"/>
      <c r="F15" s="29"/>
      <c r="G15" s="29"/>
      <c r="H15" s="29">
        <v>0</v>
      </c>
      <c r="I15" s="29">
        <v>0</v>
      </c>
      <c r="J15" s="29">
        <v>0</v>
      </c>
      <c r="K15" s="29"/>
      <c r="L15" s="29"/>
      <c r="M15" s="16">
        <f t="array" ref="M15">SUM(IF(NOT(ISERROR(FIND([51]PL!$B$3:$B$46,$A15))),[51]PL!$C$3:$C$46))</f>
        <v>0</v>
      </c>
      <c r="N15" s="16">
        <f t="array" ref="N15">SUM(IF(NOT(ISERROR(FIND([52]PL!$B$3:$B$46,$A15))),[52]PL!$C$3:$C$46))</f>
        <v>0</v>
      </c>
      <c r="O15" s="16">
        <f t="array" ref="O15">SUM(IF(NOT(ISERROR(FIND([52]PL!$B$3:$B$46,$A15))),[52]PL!$C$3:$C$46))</f>
        <v>0</v>
      </c>
    </row>
    <row r="16" spans="1:15">
      <c r="A16" s="22" t="s">
        <v>84</v>
      </c>
      <c r="B16" s="5" t="s">
        <v>36</v>
      </c>
      <c r="C16" s="6">
        <v>-89325</v>
      </c>
      <c r="D16" s="6">
        <v>-120523</v>
      </c>
      <c r="E16" s="6">
        <v>-167859</v>
      </c>
      <c r="F16" s="6">
        <v>-248341</v>
      </c>
      <c r="G16" s="6">
        <v>-279474</v>
      </c>
      <c r="H16" s="16">
        <v>-329354.11031000002</v>
      </c>
      <c r="I16" s="6">
        <v>-383244.61333999998</v>
      </c>
      <c r="J16" s="6">
        <v>-455123</v>
      </c>
      <c r="K16" s="16">
        <v>-428045</v>
      </c>
      <c r="L16" s="16">
        <v>-397692</v>
      </c>
      <c r="M16" s="16">
        <f t="array" ref="M16">SUM(IF(NOT(ISERROR(FIND([51]PL!$B$3:$B$46,$A16))),[51]PL!$C$3:$C$46))</f>
        <v>-428538</v>
      </c>
      <c r="N16" s="16">
        <f t="array" ref="N16">SUM(IF(NOT(ISERROR(FIND([52]PL!$B$3:$B$46,$A16))),[52]PL!$C$3:$C$46))</f>
        <v>-608759</v>
      </c>
      <c r="O16" s="16">
        <v>-734018</v>
      </c>
    </row>
    <row r="17" spans="1:18" ht="12.75">
      <c r="A17" s="26"/>
      <c r="B17" s="7" t="s">
        <v>37</v>
      </c>
      <c r="C17" s="9">
        <f t="shared" ref="C17:D17" si="5">SUM(C13:C16)+C9</f>
        <v>16062</v>
      </c>
      <c r="D17" s="9">
        <f t="shared" si="5"/>
        <v>111980</v>
      </c>
      <c r="E17" s="9">
        <f>SUM(E13:E16)+E9</f>
        <v>155624</v>
      </c>
      <c r="F17" s="9">
        <f>SUM(F13:F16)+F9</f>
        <v>255341</v>
      </c>
      <c r="G17" s="9">
        <f>SUM(G13:G16)+G9</f>
        <v>331223</v>
      </c>
      <c r="H17" s="9">
        <f t="shared" ref="H17:K17" si="6">SUM(H13:H16)+H9</f>
        <v>411536.3613000008</v>
      </c>
      <c r="I17" s="9">
        <f t="shared" si="6"/>
        <v>346854.98965000059</v>
      </c>
      <c r="J17" s="9">
        <f t="shared" si="6"/>
        <v>423241.40025030915</v>
      </c>
      <c r="K17" s="9">
        <f t="shared" si="6"/>
        <v>298109</v>
      </c>
      <c r="L17" s="9">
        <f>SUM(L13:L16)+L9</f>
        <v>324444</v>
      </c>
      <c r="M17" s="9">
        <f t="shared" ref="M17" si="7">SUM(M13:M16)+M9</f>
        <v>334921</v>
      </c>
      <c r="N17" s="9">
        <f>SUM(N13:N16)+N9</f>
        <v>354749</v>
      </c>
      <c r="O17" s="9">
        <f>SUM(O13:O16)+O9</f>
        <v>423205</v>
      </c>
    </row>
    <row r="18" spans="1:18">
      <c r="A18" s="22" t="s">
        <v>87</v>
      </c>
      <c r="B18" s="5" t="s">
        <v>38</v>
      </c>
      <c r="C18" s="6">
        <v>33799</v>
      </c>
      <c r="D18" s="6">
        <v>42451</v>
      </c>
      <c r="E18" s="6">
        <v>40063</v>
      </c>
      <c r="F18" s="6">
        <v>137095</v>
      </c>
      <c r="G18" s="6">
        <v>129310</v>
      </c>
      <c r="H18" s="16">
        <v>154856.12678999998</v>
      </c>
      <c r="I18" s="6">
        <v>89852.260960000014</v>
      </c>
      <c r="J18" s="6">
        <v>102029.80329000001</v>
      </c>
      <c r="K18" s="16">
        <v>117211.39823999997</v>
      </c>
      <c r="L18" s="16">
        <v>48889.444200000027</v>
      </c>
      <c r="M18" s="16">
        <f t="array" ref="M18">SUM(IF(NOT(ISERROR(FIND([51]PL!$B$3:$B$46,$A18))),[51]PL!$C$3:$C$46))</f>
        <v>115439.33727999999</v>
      </c>
      <c r="N18" s="16">
        <f t="array" ref="N18">SUM(IF(NOT(ISERROR(FIND([52]PL!$B$3:$B$46,$A18))),[52]PL!$C$3:$C$46))</f>
        <v>166803.85102999999</v>
      </c>
      <c r="O18" s="16">
        <v>794</v>
      </c>
    </row>
    <row r="19" spans="1:18">
      <c r="A19" s="22" t="s">
        <v>85</v>
      </c>
      <c r="B19" s="5" t="s">
        <v>39</v>
      </c>
      <c r="C19" s="6">
        <v>-25566</v>
      </c>
      <c r="D19" s="6">
        <v>-39601</v>
      </c>
      <c r="E19" s="6">
        <v>-53772</v>
      </c>
      <c r="F19" s="6">
        <v>-70732</v>
      </c>
      <c r="G19" s="6">
        <v>-82964</v>
      </c>
      <c r="H19" s="16">
        <v>-67264.170610000001</v>
      </c>
      <c r="I19" s="6">
        <v>-74624.016250000001</v>
      </c>
      <c r="J19" s="6">
        <v>-72945.880530000009</v>
      </c>
      <c r="K19" s="16">
        <v>-65850</v>
      </c>
      <c r="L19" s="16">
        <v>-63651</v>
      </c>
      <c r="M19" s="16">
        <f t="array" ref="M19">SUM(IF(NOT(ISERROR(FIND([51]PL!$B$3:$B$46,$A19))),[51]PL!$C$3:$C$46))</f>
        <v>-69213</v>
      </c>
      <c r="N19" s="16">
        <f t="array" ref="N19">SUM(IF(NOT(ISERROR(FIND([52]PL!$B$3:$B$46,$A19))),[52]PL!$C$3:$C$46))</f>
        <v>-58812</v>
      </c>
      <c r="O19" s="16">
        <v>-78339</v>
      </c>
    </row>
    <row r="20" spans="1:18">
      <c r="A20" s="22" t="s">
        <v>86</v>
      </c>
      <c r="B20" s="5" t="s">
        <v>43</v>
      </c>
      <c r="C20" s="6">
        <f>-4391+108</f>
        <v>-4283</v>
      </c>
      <c r="D20" s="6">
        <v>-38</v>
      </c>
      <c r="E20" s="6">
        <v>-3</v>
      </c>
      <c r="F20" s="6">
        <v>1511</v>
      </c>
      <c r="G20" s="6">
        <v>2621</v>
      </c>
      <c r="H20" s="16">
        <v>151.95520000000002</v>
      </c>
      <c r="I20" s="6">
        <v>279.81517000000002</v>
      </c>
      <c r="J20" s="6">
        <v>262.94974000000002</v>
      </c>
      <c r="K20" s="16">
        <v>41</v>
      </c>
      <c r="L20" s="16">
        <v>-975</v>
      </c>
      <c r="M20" s="16">
        <f t="array" ref="M20">SUM(IF(NOT(ISERROR(FIND([51]PL!$B$3:$B$46,$A20))),[51]PL!$C$3:$C$46))</f>
        <v>-205</v>
      </c>
      <c r="N20" s="16">
        <f t="array" ref="N20">SUM(IF(NOT(ISERROR(FIND([52]PL!$B$3:$B$46,$A20))),[52]PL!$C$3:$C$46))</f>
        <v>-192</v>
      </c>
      <c r="O20" s="16">
        <v>-259</v>
      </c>
    </row>
    <row r="21" spans="1:18">
      <c r="B21" s="7" t="s">
        <v>40</v>
      </c>
      <c r="C21" s="9">
        <f>SUM(C17:C20)</f>
        <v>20012</v>
      </c>
      <c r="D21" s="9">
        <f>SUM(D17:D20)</f>
        <v>114792</v>
      </c>
      <c r="E21" s="9">
        <f>SUM(E17:E20)</f>
        <v>141912</v>
      </c>
      <c r="F21" s="9">
        <f>SUM(F17:F20)</f>
        <v>323215</v>
      </c>
      <c r="G21" s="9">
        <f t="shared" ref="G21:H21" si="8">SUM(G17:G20)</f>
        <v>380190</v>
      </c>
      <c r="H21" s="9">
        <f t="shared" si="8"/>
        <v>499280.27268000081</v>
      </c>
      <c r="I21" s="9">
        <f t="shared" ref="I21:J21" si="9">SUM(I17:I20)</f>
        <v>362363.0495300006</v>
      </c>
      <c r="J21" s="9">
        <f t="shared" si="9"/>
        <v>452588.27275030909</v>
      </c>
      <c r="K21" s="9">
        <f>SUM(K17:K20)</f>
        <v>349511.39823999995</v>
      </c>
      <c r="L21" s="9">
        <f>SUM(L17:L20)</f>
        <v>308707.44420000003</v>
      </c>
      <c r="M21" s="9">
        <f t="shared" ref="M21" si="10">SUM(M17:M20)</f>
        <v>380942.33727999998</v>
      </c>
      <c r="N21" s="9">
        <f>SUM(N17:N20)</f>
        <v>462548.85103000002</v>
      </c>
      <c r="O21" s="9">
        <f>SUM(O17:O20)</f>
        <v>345401</v>
      </c>
    </row>
    <row r="22" spans="1:18">
      <c r="A22" s="22" t="s">
        <v>88</v>
      </c>
      <c r="B22" s="5" t="s">
        <v>1</v>
      </c>
      <c r="C22" s="6">
        <v>-4032</v>
      </c>
      <c r="D22" s="6">
        <v>-21929</v>
      </c>
      <c r="E22" s="6">
        <v>-28275</v>
      </c>
      <c r="F22" s="13">
        <v>-64315</v>
      </c>
      <c r="G22" s="13">
        <v>-75686</v>
      </c>
      <c r="H22" s="16">
        <v>-98604.797958048672</v>
      </c>
      <c r="I22" s="6">
        <v>-69620.737939999992</v>
      </c>
      <c r="J22" s="6">
        <v>-87397.434460061893</v>
      </c>
      <c r="K22" s="16">
        <v>-67456</v>
      </c>
      <c r="L22" s="16">
        <v>-60981</v>
      </c>
      <c r="M22" s="16">
        <f t="array" ref="M22">SUM(IF(NOT(ISERROR(FIND([51]PL!$B$3:$B$46,$A22))),[51]PL!$C$3:$C$46))</f>
        <v>-72446</v>
      </c>
      <c r="N22" s="16">
        <f t="array" ref="N22">SUM(IF(NOT(ISERROR(FIND([52]PL!$B$3:$B$46,$A22))),[52]PL!$C$3:$C$46))</f>
        <v>-86486</v>
      </c>
      <c r="O22" s="16">
        <v>-51445</v>
      </c>
    </row>
    <row r="23" spans="1:18">
      <c r="B23" s="7" t="s">
        <v>41</v>
      </c>
      <c r="C23" s="9">
        <f t="shared" ref="C23:D23" si="11">SUM(C21:C22)</f>
        <v>15980</v>
      </c>
      <c r="D23" s="9">
        <f t="shared" si="11"/>
        <v>92863</v>
      </c>
      <c r="E23" s="9">
        <f>SUM(E21:E22)</f>
        <v>113637</v>
      </c>
      <c r="F23" s="15">
        <f>SUM(F21:F22)</f>
        <v>258900</v>
      </c>
      <c r="G23" s="15">
        <f t="shared" ref="G23:H23" si="12">SUM(G21:G22)</f>
        <v>304504</v>
      </c>
      <c r="H23" s="15">
        <f t="shared" si="12"/>
        <v>400675.47472195211</v>
      </c>
      <c r="I23" s="15">
        <f t="shared" ref="I23:K23" si="13">SUM(I21:I22)</f>
        <v>292742.31159000064</v>
      </c>
      <c r="J23" s="15">
        <f t="shared" si="13"/>
        <v>365190.83829024719</v>
      </c>
      <c r="K23" s="15">
        <f t="shared" si="13"/>
        <v>282055.39823999995</v>
      </c>
      <c r="L23" s="15">
        <f t="shared" ref="L23:N23" si="14">SUM(L21:L22)</f>
        <v>247726.44420000003</v>
      </c>
      <c r="M23" s="15">
        <f t="shared" si="14"/>
        <v>308496.33727999998</v>
      </c>
      <c r="N23" s="15">
        <f t="shared" si="14"/>
        <v>376062.85103000002</v>
      </c>
      <c r="O23" s="15">
        <f t="shared" ref="O23" si="15">SUM(O21:O22)</f>
        <v>293956</v>
      </c>
      <c r="P23" s="41"/>
      <c r="R23" s="51"/>
    </row>
    <row r="24" spans="1:18" ht="12.75" thickBot="1">
      <c r="A24" s="22" t="s">
        <v>89</v>
      </c>
      <c r="B24" s="7" t="s">
        <v>42</v>
      </c>
      <c r="C24" s="10">
        <f t="shared" ref="C24:D24" si="16">C23</f>
        <v>15980</v>
      </c>
      <c r="D24" s="10">
        <f t="shared" si="16"/>
        <v>92863</v>
      </c>
      <c r="E24" s="10">
        <f>E23</f>
        <v>113637</v>
      </c>
      <c r="F24" s="10">
        <f t="shared" ref="F24:G24" si="17">F23</f>
        <v>258900</v>
      </c>
      <c r="G24" s="10">
        <f t="shared" si="17"/>
        <v>304504</v>
      </c>
      <c r="H24" s="10">
        <v>400675.47472195211</v>
      </c>
      <c r="I24" s="10">
        <v>283643.88491000055</v>
      </c>
      <c r="J24" s="10">
        <v>401803.93486824725</v>
      </c>
      <c r="K24" s="10">
        <v>249802.58157599991</v>
      </c>
      <c r="L24" s="10">
        <v>245701.76723200007</v>
      </c>
      <c r="M24" s="10">
        <f t="array" ref="M24">SUM(IF(NOT(ISERROR(FIND([51]PL!$B$3:$B$46,$A24))),[51]PL!$C$3:$C$46))</f>
        <v>290663.83132</v>
      </c>
      <c r="N24" s="10">
        <f t="array" ref="N24">SUM(IF(NOT(ISERROR(FIND([52]PL!$B$3:$B$46,$A24))),[52]PL!$C$3:$C$46))</f>
        <v>289987.31325400004</v>
      </c>
      <c r="O24" s="10">
        <v>334173</v>
      </c>
    </row>
    <row r="25" spans="1:18" ht="12.75" thickTop="1">
      <c r="A25" s="3"/>
      <c r="K25" s="39"/>
      <c r="L25" s="39"/>
    </row>
    <row r="26" spans="1:18">
      <c r="A26" s="3"/>
      <c r="B26" s="3" t="s">
        <v>91</v>
      </c>
      <c r="H26" s="30"/>
      <c r="I26" s="30"/>
      <c r="J26" s="30"/>
      <c r="K26" s="30"/>
      <c r="L26" s="30"/>
    </row>
    <row r="27" spans="1:18">
      <c r="A27" s="3"/>
      <c r="B27" s="3" t="s">
        <v>92</v>
      </c>
      <c r="H27" s="30"/>
      <c r="I27" s="30"/>
      <c r="J27" s="30"/>
      <c r="K27" s="30"/>
      <c r="L27" s="30"/>
    </row>
    <row r="28" spans="1:18">
      <c r="A28" s="3"/>
    </row>
    <row r="29" spans="1:18">
      <c r="B29" s="3" t="s">
        <v>93</v>
      </c>
      <c r="C29" s="31">
        <f t="shared" ref="C29:F29" si="18">(C13+C14+C15)/C9</f>
        <v>-0.69431335296079821</v>
      </c>
      <c r="D29" s="31">
        <f t="shared" si="18"/>
        <v>-0.51200555781767498</v>
      </c>
      <c r="E29" s="31">
        <f t="shared" si="18"/>
        <v>-0.5105535347911081</v>
      </c>
      <c r="F29" s="31">
        <f t="shared" si="18"/>
        <v>-0.4780589357493184</v>
      </c>
      <c r="G29" s="31">
        <f>(G13+G14+G15)/G9</f>
        <v>-0.39519081739268225</v>
      </c>
      <c r="H29" s="31">
        <f>(H13+H14+H15)/H9</f>
        <v>-0.31101396310207013</v>
      </c>
      <c r="I29" s="31">
        <f t="shared" ref="I29:K29" si="19">(I13+I14+I15)/I9</f>
        <v>-0.36730099830161794</v>
      </c>
      <c r="J29" s="31">
        <f t="shared" si="19"/>
        <v>-0.33175540603055886</v>
      </c>
      <c r="K29" s="31">
        <f t="shared" si="19"/>
        <v>-0.40728799531154858</v>
      </c>
      <c r="L29" s="31">
        <f t="shared" ref="L29:N29" si="20">(L13+L14+L15)/L9</f>
        <v>-0.35201836978066992</v>
      </c>
      <c r="M29" s="31">
        <f t="shared" si="20"/>
        <v>-0.31636985884316582</v>
      </c>
      <c r="N29" s="31">
        <f t="shared" si="20"/>
        <v>-0.3342720928625717</v>
      </c>
      <c r="O29" s="31">
        <f t="shared" ref="O29" si="21">(O13+O14+O15)/O9</f>
        <v>-0.30869136657984658</v>
      </c>
    </row>
    <row r="30" spans="1:18">
      <c r="B30" s="3" t="s">
        <v>94</v>
      </c>
      <c r="C30" s="31">
        <f t="shared" ref="C30:F30" si="22">C16/C9</f>
        <v>-0.25909703992690464</v>
      </c>
      <c r="D30" s="31">
        <f t="shared" si="22"/>
        <v>-0.2529625602901483</v>
      </c>
      <c r="E30" s="31">
        <f t="shared" si="22"/>
        <v>-0.2539793256631705</v>
      </c>
      <c r="F30" s="31">
        <f t="shared" si="22"/>
        <v>-0.25734365301336659</v>
      </c>
      <c r="G30" s="31">
        <f>G16/G9</f>
        <v>-0.27677955107033031</v>
      </c>
      <c r="H30" s="31">
        <f>H16/H9</f>
        <v>-0.30628060677500479</v>
      </c>
      <c r="I30" s="31">
        <f t="shared" ref="I30:K30" si="23">I16/I9</f>
        <v>-0.33211699235757758</v>
      </c>
      <c r="J30" s="31">
        <f t="shared" si="23"/>
        <v>-0.34624978454783056</v>
      </c>
      <c r="K30" s="31">
        <f t="shared" si="23"/>
        <v>-0.34938513049142217</v>
      </c>
      <c r="L30" s="31">
        <f t="shared" ref="L30:N30" si="24">L16/L9</f>
        <v>-0.3568539866246605</v>
      </c>
      <c r="M30" s="31">
        <f t="shared" si="24"/>
        <v>-0.38372917659110367</v>
      </c>
      <c r="N30" s="31">
        <f t="shared" si="24"/>
        <v>-0.42061701098597387</v>
      </c>
      <c r="O30" s="31">
        <f t="shared" ref="O30" si="25">O16/O9</f>
        <v>-0.43849195918659944</v>
      </c>
    </row>
    <row r="31" spans="1:18">
      <c r="B31" s="32" t="s">
        <v>95</v>
      </c>
      <c r="C31" s="33">
        <f t="shared" ref="C31:F31" si="26">1-(C21-C18)/C9</f>
        <v>1.0399907180461487</v>
      </c>
      <c r="D31" s="33">
        <f t="shared" si="26"/>
        <v>0.84816537446006479</v>
      </c>
      <c r="E31" s="33">
        <f t="shared" si="26"/>
        <v>0.84589720932766044</v>
      </c>
      <c r="F31" s="33">
        <f t="shared" si="26"/>
        <v>0.80713293133696085</v>
      </c>
      <c r="G31" s="33">
        <f>1-(G21-G18)/G9</f>
        <v>0.75153877007333603</v>
      </c>
      <c r="H31" s="33">
        <f>-(1-(H21-H18)/H9)</f>
        <v>-0.67970511650253629</v>
      </c>
      <c r="I31" s="33">
        <f>-(1-(I21-I18)/I9)</f>
        <v>-0.76384413417816954</v>
      </c>
      <c r="J31" s="33">
        <f>-(1-(J21-J18)/J9)</f>
        <v>-0.73330111964886568</v>
      </c>
      <c r="K31" s="33">
        <f>-(1-(K21-K18)/K9)</f>
        <v>-0.81038870723134859</v>
      </c>
      <c r="L31" s="33">
        <f>-(1-(L21-L18)/L9)</f>
        <v>-0.76686207140992013</v>
      </c>
      <c r="M31" s="33">
        <f t="shared" ref="M31:N31" si="27">-(1-(M21-M18)/M9)</f>
        <v>-0.76225854516409797</v>
      </c>
      <c r="N31" s="33">
        <f t="shared" si="27"/>
        <v>-0.79565743107856002</v>
      </c>
      <c r="O31" s="33">
        <f t="shared" ref="O31" si="28">-(1-(O21-O18)/O9)</f>
        <v>-0.79413665798465916</v>
      </c>
    </row>
    <row r="32" spans="1:18"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45"/>
      <c r="N32" s="46"/>
      <c r="O32" s="46"/>
    </row>
    <row r="33" spans="2:15"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45"/>
      <c r="N33" s="46"/>
      <c r="O33" s="46"/>
    </row>
    <row r="34" spans="2:15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45"/>
      <c r="N34" s="46"/>
      <c r="O34" s="46"/>
    </row>
    <row r="35" spans="2:15">
      <c r="M35" s="44"/>
      <c r="N35" s="44"/>
      <c r="O35" s="44"/>
    </row>
    <row r="36" spans="2:15" ht="45.75" customHeight="1">
      <c r="B36" s="52" t="s">
        <v>106</v>
      </c>
      <c r="C36" s="52"/>
      <c r="D36" s="52"/>
      <c r="E36" s="52"/>
      <c r="F36" s="52"/>
      <c r="M36" s="44"/>
      <c r="N36" s="44"/>
      <c r="O36" s="44"/>
    </row>
    <row r="37" spans="2:15" ht="45.75" customHeight="1">
      <c r="B37" s="52" t="s">
        <v>104</v>
      </c>
      <c r="C37" s="52"/>
      <c r="D37" s="52"/>
      <c r="E37" s="52"/>
      <c r="F37" s="52"/>
    </row>
    <row r="38" spans="2:15" ht="45.75" customHeight="1">
      <c r="B38" s="52" t="s">
        <v>103</v>
      </c>
      <c r="C38" s="52"/>
      <c r="D38" s="52"/>
      <c r="E38" s="52"/>
      <c r="F38" s="52"/>
    </row>
    <row r="39" spans="2:15" ht="45.75" customHeight="1">
      <c r="B39" s="52" t="s">
        <v>102</v>
      </c>
      <c r="C39" s="52"/>
      <c r="D39" s="52"/>
      <c r="E39" s="52"/>
      <c r="F39" s="52"/>
    </row>
    <row r="40" spans="2:15" ht="45.75" customHeight="1">
      <c r="B40" s="52" t="s">
        <v>100</v>
      </c>
      <c r="C40" s="52"/>
      <c r="D40" s="52"/>
      <c r="E40" s="52"/>
      <c r="F40" s="52"/>
    </row>
    <row r="41" spans="2:15" ht="45.75" customHeight="1">
      <c r="B41" s="52" t="s">
        <v>97</v>
      </c>
      <c r="C41" s="52"/>
      <c r="D41" s="52"/>
      <c r="E41" s="52"/>
      <c r="F41" s="52"/>
    </row>
    <row r="42" spans="2:15" ht="45.75" customHeight="1">
      <c r="B42" s="52" t="s">
        <v>98</v>
      </c>
      <c r="C42" s="52"/>
      <c r="D42" s="52"/>
      <c r="E42" s="52"/>
      <c r="F42" s="52"/>
    </row>
    <row r="43" spans="2:15" ht="45.75" customHeight="1">
      <c r="B43" s="48" t="s">
        <v>99</v>
      </c>
      <c r="C43" s="48"/>
      <c r="D43" s="48"/>
      <c r="E43" s="48"/>
      <c r="F43" s="48"/>
    </row>
    <row r="44" spans="2:15" ht="45.75" customHeight="1">
      <c r="B44" s="48" t="s">
        <v>60</v>
      </c>
      <c r="C44" s="48"/>
      <c r="D44" s="48"/>
      <c r="E44" s="48"/>
      <c r="F44" s="48"/>
    </row>
    <row r="45" spans="2:15" ht="45.75" customHeight="1">
      <c r="B45" s="48" t="s">
        <v>48</v>
      </c>
      <c r="C45" s="48"/>
      <c r="D45" s="48"/>
      <c r="E45" s="48"/>
      <c r="F45" s="48"/>
    </row>
    <row r="46" spans="2:15" ht="45.75" customHeight="1">
      <c r="B46" s="48" t="s">
        <v>49</v>
      </c>
      <c r="C46" s="48"/>
      <c r="D46" s="48"/>
      <c r="E46" s="48"/>
      <c r="F46" s="48"/>
    </row>
    <row r="47" spans="2:15" ht="45.75" customHeight="1">
      <c r="B47" s="48" t="s">
        <v>50</v>
      </c>
      <c r="C47" s="48"/>
      <c r="D47" s="48"/>
      <c r="E47" s="48"/>
      <c r="F47" s="48"/>
    </row>
  </sheetData>
  <mergeCells count="7">
    <mergeCell ref="B36:F36"/>
    <mergeCell ref="B40:F40"/>
    <mergeCell ref="B41:F41"/>
    <mergeCell ref="B42:F42"/>
    <mergeCell ref="B37:F37"/>
    <mergeCell ref="B38:F38"/>
    <mergeCell ref="B39:F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BS for the book</vt:lpstr>
      <vt:lpstr>PL for the book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2025-04-21T12:17:33Z</dcterms:modified>
</cp:coreProperties>
</file>